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955" windowHeight="100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<sst xmlns="http://schemas.openxmlformats.org/spreadsheetml/2006/main" count="59" uniqueCount="32">
  <si>
    <t>sprcha</t>
  </si>
  <si>
    <t>Ytong</t>
  </si>
  <si>
    <t>místnost</t>
  </si>
  <si>
    <t>druh</t>
  </si>
  <si>
    <t>délka</t>
  </si>
  <si>
    <t>výška</t>
  </si>
  <si>
    <t>dveře</t>
  </si>
  <si>
    <t>m2</t>
  </si>
  <si>
    <t>wc sprcha</t>
  </si>
  <si>
    <t>bojlery+hydrant</t>
  </si>
  <si>
    <t>schodiště</t>
  </si>
  <si>
    <t>schodiště II</t>
  </si>
  <si>
    <t>vstup</t>
  </si>
  <si>
    <t>tech.místnost</t>
  </si>
  <si>
    <t>šatna - vodoměr</t>
  </si>
  <si>
    <t>SDK</t>
  </si>
  <si>
    <t>wc / umyv/ šatna P</t>
  </si>
  <si>
    <t>šatna P</t>
  </si>
  <si>
    <t>sklad</t>
  </si>
  <si>
    <t xml:space="preserve">mani pedi </t>
  </si>
  <si>
    <t>ks</t>
  </si>
  <si>
    <t>tělocvična / šatna</t>
  </si>
  <si>
    <t>posuv</t>
  </si>
  <si>
    <t>venkovní</t>
  </si>
  <si>
    <t>zádveří / tělocvična</t>
  </si>
  <si>
    <t>terasa</t>
  </si>
  <si>
    <t>tabulka příček a dveří</t>
  </si>
  <si>
    <t>typ</t>
  </si>
  <si>
    <t>SEZNAM DVEŘÍ</t>
  </si>
  <si>
    <t>L</t>
  </si>
  <si>
    <t>interier</t>
  </si>
  <si>
    <t>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</si>
</sst>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37" fillId="0" borderId="0" xfId="0" applyNumberFormat="1" applyFont="1" applyAlignment="1">
      <alignment horizontal="center" vertical="top"/>
    </xf>
    <xf numFmtId="164" fontId="3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24.00390625" style="0" customWidth="1"/>
    <col min="2" max="2" width="15.421875" style="0" customWidth="1"/>
    <col min="3" max="3" width="7.57421875" style="0" customWidth="1"/>
    <col min="4" max="4" width="7.7109375" style="0" customWidth="1"/>
    <col min="5" max="5" width="7.28125" style="0" customWidth="1"/>
    <col min="6" max="6" width="7.421875" style="0" customWidth="1"/>
    <col min="7" max="7" width="7.00390625" style="0" customWidth="1"/>
    <col min="8" max="8" width="5.140625" style="0" customWidth="1"/>
    <col min="9" max="9" width="9.7109375" style="0" customWidth="1"/>
  </cols>
  <sheetData>
    <row r="1" spans="1:8" ht="21">
      <c r="A1" s="22" t="s">
        <v>26</v>
      </c>
      <c r="B1" s="22"/>
      <c r="C1" s="22"/>
      <c r="D1" s="22"/>
      <c r="E1" s="22"/>
      <c r="F1" s="22"/>
      <c r="G1" s="22"/>
      <c r="H1" s="22"/>
    </row>
    <row r="3" spans="1:9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6</v>
      </c>
      <c r="H3" s="3" t="s">
        <v>20</v>
      </c>
      <c r="I3" s="3" t="s">
        <v>27</v>
      </c>
    </row>
    <row r="4" spans="1:9" s="16" customFormat="1" ht="19.5" customHeight="1">
      <c r="A4" s="13" t="s">
        <v>0</v>
      </c>
      <c r="B4" s="14" t="s">
        <v>1</v>
      </c>
      <c r="C4" s="7">
        <f>2.1+3.7</f>
        <v>5.800000000000001</v>
      </c>
      <c r="D4" s="7">
        <v>3</v>
      </c>
      <c r="E4" s="7">
        <f>-0.7*2</f>
        <v>-1.4</v>
      </c>
      <c r="F4" s="7">
        <f>(C4*D4)-E4</f>
        <v>18.8</v>
      </c>
      <c r="G4" s="8">
        <v>800</v>
      </c>
      <c r="H4" s="8">
        <v>1</v>
      </c>
      <c r="I4" s="15"/>
    </row>
    <row r="5" spans="1:9" s="16" customFormat="1" ht="19.5" customHeight="1">
      <c r="A5" s="13" t="s">
        <v>8</v>
      </c>
      <c r="B5" s="14" t="s">
        <v>1</v>
      </c>
      <c r="C5" s="7">
        <v>2</v>
      </c>
      <c r="D5" s="7">
        <v>3</v>
      </c>
      <c r="E5" s="7">
        <f>-0.7*2</f>
        <v>-1.4</v>
      </c>
      <c r="F5" s="7">
        <f>(C5*D5)-E5</f>
        <v>7.4</v>
      </c>
      <c r="G5" s="8">
        <v>700</v>
      </c>
      <c r="H5" s="8">
        <v>2</v>
      </c>
      <c r="I5" s="15"/>
    </row>
    <row r="6" spans="1:9" s="16" customFormat="1" ht="19.5" customHeight="1">
      <c r="A6" s="13" t="s">
        <v>21</v>
      </c>
      <c r="B6" s="14" t="s">
        <v>1</v>
      </c>
      <c r="C6" s="7">
        <f>5.6+0.15+1.5</f>
        <v>7.25</v>
      </c>
      <c r="D6" s="7">
        <v>3</v>
      </c>
      <c r="E6" s="7">
        <f>-0.7*2</f>
        <v>-1.4</v>
      </c>
      <c r="F6" s="7">
        <f>(C6*D6)-E6</f>
        <v>23.15</v>
      </c>
      <c r="G6" s="8">
        <v>800</v>
      </c>
      <c r="H6" s="8">
        <v>1</v>
      </c>
      <c r="I6" s="15"/>
    </row>
    <row r="7" spans="1:9" s="16" customFormat="1" ht="19.5" customHeight="1">
      <c r="A7" s="13" t="s">
        <v>9</v>
      </c>
      <c r="B7" s="14" t="s">
        <v>1</v>
      </c>
      <c r="C7" s="7">
        <f>0.4+2.34+0.8+0.8</f>
        <v>4.34</v>
      </c>
      <c r="D7" s="7">
        <v>3</v>
      </c>
      <c r="E7" s="7">
        <f>-1.2*2</f>
        <v>-2.4</v>
      </c>
      <c r="F7" s="7">
        <f>(C7*D7)-E7</f>
        <v>15.42</v>
      </c>
      <c r="G7" s="8">
        <v>1200</v>
      </c>
      <c r="H7" s="8">
        <v>1</v>
      </c>
      <c r="I7" s="15" t="s">
        <v>22</v>
      </c>
    </row>
    <row r="8" spans="1:9" s="16" customFormat="1" ht="19.5" customHeight="1">
      <c r="A8" s="13" t="s">
        <v>10</v>
      </c>
      <c r="B8" s="14" t="s">
        <v>1</v>
      </c>
      <c r="C8" s="7">
        <v>4.81</v>
      </c>
      <c r="D8" s="7">
        <v>3</v>
      </c>
      <c r="E8" s="7">
        <v>0</v>
      </c>
      <c r="F8" s="7">
        <f>(C8*D8)-E8</f>
        <v>14.43</v>
      </c>
      <c r="G8" s="8"/>
      <c r="H8" s="8">
        <v>0</v>
      </c>
      <c r="I8" s="15"/>
    </row>
    <row r="9" spans="1:9" s="16" customFormat="1" ht="19.5" customHeight="1">
      <c r="A9" s="13" t="s">
        <v>11</v>
      </c>
      <c r="B9" s="14" t="s">
        <v>1</v>
      </c>
      <c r="C9" s="7">
        <v>1.3</v>
      </c>
      <c r="D9" s="7">
        <v>3</v>
      </c>
      <c r="E9" s="7">
        <f>-0.9*2</f>
        <v>-1.8</v>
      </c>
      <c r="F9" s="7">
        <f>(C9*D9)-E9</f>
        <v>5.7</v>
      </c>
      <c r="G9" s="8">
        <v>900</v>
      </c>
      <c r="H9" s="8">
        <v>1</v>
      </c>
      <c r="I9" s="15"/>
    </row>
    <row r="10" spans="1:9" s="16" customFormat="1" ht="19.5" customHeight="1">
      <c r="A10" s="13" t="s">
        <v>12</v>
      </c>
      <c r="B10" s="14" t="s">
        <v>1</v>
      </c>
      <c r="C10" s="7">
        <v>2.8</v>
      </c>
      <c r="D10" s="7">
        <v>3.5</v>
      </c>
      <c r="E10" s="7">
        <f>-0.9*2</f>
        <v>-1.8</v>
      </c>
      <c r="F10" s="7">
        <f>(C10*D10)-E10</f>
        <v>11.6</v>
      </c>
      <c r="G10" s="8">
        <v>900</v>
      </c>
      <c r="H10" s="8">
        <v>1</v>
      </c>
      <c r="I10" s="15" t="s">
        <v>23</v>
      </c>
    </row>
    <row r="11" spans="1:9" s="16" customFormat="1" ht="19.5" customHeight="1">
      <c r="A11" s="13" t="s">
        <v>13</v>
      </c>
      <c r="B11" s="14" t="s">
        <v>1</v>
      </c>
      <c r="C11" s="7">
        <v>1</v>
      </c>
      <c r="D11" s="7">
        <v>2</v>
      </c>
      <c r="E11" s="7">
        <v>0</v>
      </c>
      <c r="F11" s="7">
        <f>(C11*D11)-E11</f>
        <v>2</v>
      </c>
      <c r="G11" s="8"/>
      <c r="H11" s="8">
        <v>0</v>
      </c>
      <c r="I11" s="15"/>
    </row>
    <row r="12" spans="1:9" s="16" customFormat="1" ht="19.5" customHeight="1">
      <c r="A12" s="13" t="s">
        <v>25</v>
      </c>
      <c r="B12" s="14" t="s">
        <v>1</v>
      </c>
      <c r="C12" s="7">
        <v>1.6</v>
      </c>
      <c r="D12" s="7">
        <v>3</v>
      </c>
      <c r="E12" s="7">
        <f>-0.9*2</f>
        <v>-1.8</v>
      </c>
      <c r="F12" s="7">
        <f>(C12*D12)-E12</f>
        <v>6.6000000000000005</v>
      </c>
      <c r="G12" s="8">
        <v>900</v>
      </c>
      <c r="H12" s="8">
        <v>1</v>
      </c>
      <c r="I12" s="15" t="s">
        <v>23</v>
      </c>
    </row>
    <row r="13" spans="1:8" ht="39" customHeight="1">
      <c r="A13" s="4"/>
      <c r="B13" s="2"/>
      <c r="C13" s="1"/>
      <c r="D13" s="1"/>
      <c r="E13" s="1"/>
      <c r="F13" s="11">
        <f>SUM(F4:F12)</f>
        <v>105.09999999999998</v>
      </c>
      <c r="G13" s="6"/>
      <c r="H13" s="6"/>
    </row>
    <row r="14" spans="1:8" ht="15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6"/>
      <c r="H14" s="6"/>
    </row>
    <row r="15" spans="1:9" s="16" customFormat="1" ht="19.5" customHeight="1">
      <c r="A15" s="13" t="s">
        <v>14</v>
      </c>
      <c r="B15" s="14" t="s">
        <v>15</v>
      </c>
      <c r="C15" s="7">
        <v>0.84</v>
      </c>
      <c r="D15" s="7">
        <v>3</v>
      </c>
      <c r="E15" s="7">
        <v>0</v>
      </c>
      <c r="F15" s="7">
        <f>(C15*D15)-E15</f>
        <v>2.52</v>
      </c>
      <c r="G15" s="8"/>
      <c r="H15" s="8">
        <v>0</v>
      </c>
      <c r="I15" s="15"/>
    </row>
    <row r="16" spans="1:9" s="16" customFormat="1" ht="19.5" customHeight="1">
      <c r="A16" s="13" t="s">
        <v>24</v>
      </c>
      <c r="B16" s="14" t="s">
        <v>15</v>
      </c>
      <c r="C16" s="7">
        <f>2.1+1.6</f>
        <v>3.7</v>
      </c>
      <c r="D16" s="7">
        <v>3</v>
      </c>
      <c r="E16" s="7">
        <f>-0.8*2</f>
        <v>-1.6</v>
      </c>
      <c r="F16" s="7">
        <f aca="true" t="shared" si="0" ref="F16:F23">(C16*D16)-E16</f>
        <v>12.700000000000001</v>
      </c>
      <c r="G16" s="8">
        <v>800</v>
      </c>
      <c r="H16" s="8">
        <v>1</v>
      </c>
      <c r="I16" s="15"/>
    </row>
    <row r="17" spans="1:9" s="16" customFormat="1" ht="19.5" customHeight="1">
      <c r="A17" s="13" t="s">
        <v>16</v>
      </c>
      <c r="B17" s="14" t="s">
        <v>15</v>
      </c>
      <c r="C17" s="7">
        <f>1.5+1.5+1.5+2.1</f>
        <v>6.6</v>
      </c>
      <c r="D17" s="7">
        <v>3</v>
      </c>
      <c r="E17" s="7">
        <f>-1.4*2</f>
        <v>-2.8</v>
      </c>
      <c r="F17" s="7">
        <f t="shared" si="0"/>
        <v>22.599999999999998</v>
      </c>
      <c r="G17" s="8">
        <v>700</v>
      </c>
      <c r="H17" s="8">
        <v>2</v>
      </c>
      <c r="I17" s="15"/>
    </row>
    <row r="18" spans="1:9" s="16" customFormat="1" ht="19.5" customHeight="1">
      <c r="A18" s="13" t="s">
        <v>17</v>
      </c>
      <c r="B18" s="14" t="s">
        <v>15</v>
      </c>
      <c r="C18" s="7">
        <f>1.3+3.2</f>
        <v>4.5</v>
      </c>
      <c r="D18" s="7">
        <v>3</v>
      </c>
      <c r="E18" s="7">
        <f>-0.8*2</f>
        <v>-1.6</v>
      </c>
      <c r="F18" s="7">
        <f t="shared" si="0"/>
        <v>15.1</v>
      </c>
      <c r="G18" s="8">
        <v>800</v>
      </c>
      <c r="H18" s="8">
        <v>1</v>
      </c>
      <c r="I18" s="15"/>
    </row>
    <row r="19" spans="1:9" s="16" customFormat="1" ht="19.5" customHeight="1">
      <c r="A19" s="13" t="s">
        <v>18</v>
      </c>
      <c r="B19" s="14" t="s">
        <v>15</v>
      </c>
      <c r="C19" s="7">
        <f>1.5+3.2</f>
        <v>4.7</v>
      </c>
      <c r="D19" s="7">
        <v>3</v>
      </c>
      <c r="E19" s="7">
        <f>-0.8*2</f>
        <v>-1.6</v>
      </c>
      <c r="F19" s="7">
        <f t="shared" si="0"/>
        <v>15.700000000000001</v>
      </c>
      <c r="G19" s="8">
        <v>800</v>
      </c>
      <c r="H19" s="8">
        <v>1</v>
      </c>
      <c r="I19" s="15"/>
    </row>
    <row r="20" spans="1:9" s="16" customFormat="1" ht="19.5" customHeight="1">
      <c r="A20" s="13" t="s">
        <v>19</v>
      </c>
      <c r="B20" s="14" t="s">
        <v>15</v>
      </c>
      <c r="C20" s="7">
        <v>2.7</v>
      </c>
      <c r="D20" s="7">
        <v>3</v>
      </c>
      <c r="E20" s="7">
        <f>-0.8*2</f>
        <v>-1.6</v>
      </c>
      <c r="F20" s="7">
        <f t="shared" si="0"/>
        <v>9.700000000000001</v>
      </c>
      <c r="G20" s="8">
        <v>800</v>
      </c>
      <c r="H20" s="8">
        <v>1</v>
      </c>
      <c r="I20" s="15"/>
    </row>
    <row r="21" spans="1:9" s="16" customFormat="1" ht="19.5" customHeight="1">
      <c r="A21" s="13" t="s">
        <v>13</v>
      </c>
      <c r="B21" s="14" t="s">
        <v>15</v>
      </c>
      <c r="C21" s="7">
        <v>1.1</v>
      </c>
      <c r="D21" s="7">
        <v>3</v>
      </c>
      <c r="E21" s="7">
        <v>0</v>
      </c>
      <c r="F21" s="7">
        <f t="shared" si="0"/>
        <v>3.3000000000000003</v>
      </c>
      <c r="G21" s="8">
        <v>700</v>
      </c>
      <c r="H21" s="8">
        <v>3</v>
      </c>
      <c r="I21" s="15"/>
    </row>
    <row r="22" spans="1:8" ht="15.75">
      <c r="A22" s="4"/>
      <c r="B22" s="2"/>
      <c r="C22" s="1"/>
      <c r="D22" s="1"/>
      <c r="E22" s="1"/>
      <c r="F22" s="12">
        <f>SUM(F15:F21)</f>
        <v>81.62</v>
      </c>
      <c r="G22" s="6"/>
      <c r="H22" s="6"/>
    </row>
    <row r="23" spans="1:8" ht="15">
      <c r="A23" s="4"/>
      <c r="B23" s="2"/>
      <c r="C23" s="1"/>
      <c r="D23" s="1"/>
      <c r="E23" s="1"/>
      <c r="F23" s="9"/>
      <c r="G23" s="6"/>
      <c r="H23" s="6"/>
    </row>
    <row r="24" spans="1:8" s="16" customFormat="1" ht="24.75" customHeight="1">
      <c r="A24" s="18" t="s">
        <v>28</v>
      </c>
      <c r="B24" s="20" t="s">
        <v>27</v>
      </c>
      <c r="C24" s="21" t="s">
        <v>29</v>
      </c>
      <c r="D24" s="21" t="s">
        <v>31</v>
      </c>
      <c r="E24" s="1"/>
      <c r="F24" s="1"/>
      <c r="G24" s="5"/>
      <c r="H24" s="5"/>
    </row>
    <row r="25" spans="1:8" s="16" customFormat="1" ht="24.75" customHeight="1">
      <c r="A25" s="19">
        <v>1200</v>
      </c>
      <c r="B25" s="17" t="s">
        <v>22</v>
      </c>
      <c r="C25" s="10"/>
      <c r="D25" s="10"/>
      <c r="E25" s="1"/>
      <c r="F25" s="1"/>
      <c r="G25" s="5"/>
      <c r="H25" s="5"/>
    </row>
    <row r="26" spans="1:8" s="16" customFormat="1" ht="24.75" customHeight="1">
      <c r="A26" s="19">
        <v>900</v>
      </c>
      <c r="B26" s="17" t="s">
        <v>23</v>
      </c>
      <c r="C26" s="10"/>
      <c r="D26" s="10"/>
      <c r="E26" s="1"/>
      <c r="F26" s="1"/>
      <c r="G26" s="5"/>
      <c r="H26" s="5"/>
    </row>
    <row r="27" spans="1:8" s="16" customFormat="1" ht="24.75" customHeight="1">
      <c r="A27" s="19">
        <v>800</v>
      </c>
      <c r="B27" s="17" t="s">
        <v>30</v>
      </c>
      <c r="C27" s="10"/>
      <c r="D27" s="10"/>
      <c r="E27" s="1"/>
      <c r="F27" s="1"/>
      <c r="G27" s="5"/>
      <c r="H27" s="5"/>
    </row>
    <row r="28" spans="1:8" s="16" customFormat="1" ht="24.75" customHeight="1">
      <c r="A28" s="19">
        <v>700</v>
      </c>
      <c r="B28" s="17" t="s">
        <v>30</v>
      </c>
      <c r="C28" s="10"/>
      <c r="D28" s="10"/>
      <c r="E28" s="1"/>
      <c r="F28" s="1"/>
      <c r="G28" s="5"/>
      <c r="H28" s="5"/>
    </row>
    <row r="29" spans="2:8" ht="15">
      <c r="B29" s="2"/>
      <c r="C29" s="1"/>
      <c r="D29" s="1"/>
      <c r="E29" s="1"/>
      <c r="F29" s="1"/>
      <c r="G29" s="6"/>
      <c r="H29" s="6"/>
    </row>
    <row r="30" spans="2:8" ht="15">
      <c r="B30" s="2"/>
      <c r="C30" s="1"/>
      <c r="D30" s="1"/>
      <c r="E30" s="1"/>
      <c r="F30" s="1"/>
      <c r="G30" s="6"/>
      <c r="H30" s="6"/>
    </row>
    <row r="31" spans="2:6" ht="15">
      <c r="B31" s="2"/>
      <c r="C31" s="1"/>
      <c r="D31" s="1"/>
      <c r="E31" s="1"/>
      <c r="F31" s="1"/>
    </row>
    <row r="32" spans="2:6" ht="15">
      <c r="B32" s="2"/>
      <c r="C32" s="1"/>
      <c r="D32" s="1"/>
      <c r="E32" s="1"/>
      <c r="F32" s="1"/>
    </row>
    <row r="33" spans="2:6" ht="15">
      <c r="B33" s="2"/>
      <c r="C33" s="1"/>
      <c r="D33" s="1"/>
      <c r="E33" s="1"/>
      <c r="F33" s="1"/>
    </row>
    <row r="34" spans="2:6" ht="15">
      <c r="B34" s="2"/>
      <c r="C34" s="1"/>
      <c r="D34" s="1"/>
      <c r="E34" s="1"/>
      <c r="F34" s="1"/>
    </row>
    <row r="35" spans="2:6" ht="15">
      <c r="B35" s="2"/>
      <c r="C35" s="1"/>
      <c r="D35" s="1"/>
      <c r="E35" s="1"/>
      <c r="F35" s="1"/>
    </row>
    <row r="36" spans="3:6" ht="15">
      <c r="C36" s="1"/>
      <c r="D36" s="1"/>
      <c r="E36" s="1"/>
      <c r="F36" s="1"/>
    </row>
  </sheetData>
  <sheetProtection/>
  <mergeCells count="1">
    <mergeCell ref="A1:H1"/>
  </mergeCells>
  <printOptions/>
  <pageMargins left="0.7" right="0.7" top="0.33" bottom="0.33" header="0.3" footer="0.3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Tomuel</dc:creator>
  <cp:keywords/>
  <dc:description/>
  <cp:lastModifiedBy>Tomuel</cp:lastModifiedBy>
  <cp:lastPrinted>2011-11-10T20:06:30Z</cp:lastPrinted>
  <dcterms:created xsi:type="dcterms:W3CDTF">2011-11-10T19:32:04Z</dcterms:created>
  <dcterms:modified xsi:type="dcterms:W3CDTF">2011-11-10T20:09:30Z</dcterms:modified>
  <cp:category/>
  <cp:version/>
  <cp:contentType/>
  <cp:contentStatus/>
</cp:coreProperties>
</file>