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dreality-my.sharepoint.com/personal/dvorak-real_ddreality_onmicrosoft_com/Documents/Zakázky/Chata Lety Petr/Projekt/Projekt pro provedení stavby/Rozpočty a výkazy výměr/"/>
    </mc:Choice>
  </mc:AlternateContent>
  <xr:revisionPtr revIDLastSave="42" documentId="11_8635DEED1F0B6C61C14C8C4BCE35B11781764949" xr6:coauthVersionLast="46" xr6:coauthVersionMax="46" xr10:uidLastSave="{470CBEAF-F4A4-7F43-A63F-2BDF534F0C15}"/>
  <bookViews>
    <workbookView xWindow="0" yWindow="500" windowWidth="22140" windowHeight="1428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8" i="1" l="1"/>
  <c r="E159" i="1"/>
  <c r="E158" i="1"/>
  <c r="E108" i="1"/>
  <c r="E107" i="1"/>
  <c r="E69" i="1"/>
  <c r="E68" i="1"/>
  <c r="E67" i="1"/>
  <c r="E106" i="1"/>
  <c r="E157" i="1"/>
  <c r="E156" i="1"/>
  <c r="E105" i="1"/>
  <c r="E66" i="1"/>
  <c r="E65" i="1"/>
  <c r="E64" i="1"/>
  <c r="E104" i="1"/>
  <c r="E155" i="1"/>
  <c r="E154" i="1"/>
  <c r="E103" i="1"/>
  <c r="E63" i="1"/>
  <c r="E62" i="1"/>
  <c r="E102" i="1"/>
  <c r="E153" i="1"/>
  <c r="E152" i="1"/>
  <c r="E101" i="1"/>
  <c r="E61" i="1"/>
  <c r="E92" i="1"/>
  <c r="E94" i="1"/>
  <c r="E100" i="1"/>
  <c r="E99" i="1"/>
  <c r="E151" i="1"/>
  <c r="E176" i="1"/>
  <c r="E177" i="1"/>
  <c r="E150" i="1"/>
  <c r="E149" i="1"/>
  <c r="E148" i="1"/>
  <c r="E98" i="1"/>
  <c r="E97" i="1"/>
  <c r="E60" i="1"/>
  <c r="E96" i="1"/>
  <c r="E95" i="1"/>
  <c r="E93" i="1"/>
  <c r="E59" i="1"/>
  <c r="E147" i="1"/>
  <c r="E146" i="1"/>
  <c r="E145" i="1"/>
  <c r="E144" i="1"/>
  <c r="E143" i="1"/>
  <c r="E142" i="1"/>
  <c r="E141" i="1"/>
  <c r="E140" i="1"/>
  <c r="E58" i="1"/>
  <c r="E91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72" i="1"/>
  <c r="E171" i="1"/>
  <c r="E126" i="1"/>
  <c r="E90" i="1"/>
  <c r="E57" i="1"/>
  <c r="E89" i="1"/>
  <c r="E56" i="1"/>
  <c r="E175" i="1"/>
  <c r="E174" i="1"/>
  <c r="E173" i="1"/>
  <c r="E125" i="1"/>
  <c r="E55" i="1"/>
  <c r="E124" i="1"/>
  <c r="E88" i="1"/>
  <c r="E87" i="1"/>
  <c r="E54" i="1"/>
  <c r="E53" i="1"/>
  <c r="E123" i="1"/>
  <c r="E86" i="1"/>
  <c r="E122" i="1"/>
  <c r="E121" i="1"/>
  <c r="E52" i="1"/>
  <c r="E51" i="1"/>
  <c r="E50" i="1"/>
  <c r="E49" i="1"/>
  <c r="E48" i="1"/>
  <c r="E85" i="1"/>
  <c r="E120" i="1"/>
  <c r="E184" i="1"/>
  <c r="E185" i="1"/>
  <c r="E186" i="1"/>
  <c r="E187" i="1"/>
  <c r="E188" i="1"/>
  <c r="E189" i="1"/>
  <c r="E190" i="1"/>
  <c r="E191" i="1"/>
  <c r="E192" i="1"/>
  <c r="E119" i="1"/>
  <c r="E81" i="1"/>
  <c r="E47" i="1"/>
  <c r="E46" i="1"/>
  <c r="E45" i="1"/>
  <c r="E44" i="1"/>
  <c r="E43" i="1"/>
  <c r="E42" i="1"/>
  <c r="E80" i="1"/>
  <c r="E41" i="1"/>
  <c r="E79" i="1"/>
  <c r="E40" i="1"/>
  <c r="E84" i="1"/>
  <c r="E83" i="1"/>
  <c r="E82" i="1"/>
  <c r="E39" i="1"/>
  <c r="E38" i="1"/>
  <c r="E37" i="1"/>
  <c r="E116" i="1"/>
  <c r="E115" i="1"/>
  <c r="E117" i="1"/>
  <c r="E114" i="1"/>
  <c r="E78" i="1"/>
  <c r="E77" i="1"/>
  <c r="E76" i="1"/>
  <c r="E75" i="1"/>
  <c r="E118" i="1"/>
  <c r="E36" i="1"/>
  <c r="E34" i="1"/>
  <c r="E35" i="1"/>
  <c r="E32" i="1"/>
  <c r="E21" i="1"/>
  <c r="E22" i="1"/>
  <c r="E23" i="1"/>
  <c r="E24" i="1"/>
  <c r="E25" i="1"/>
  <c r="E26" i="1"/>
  <c r="E27" i="1"/>
  <c r="E9" i="1"/>
  <c r="E10" i="1"/>
  <c r="E20" i="1"/>
  <c r="E15" i="1"/>
  <c r="E12" i="1"/>
  <c r="E14" i="1"/>
  <c r="E13" i="1"/>
  <c r="E11" i="1"/>
  <c r="E8" i="1"/>
  <c r="E110" i="1" l="1"/>
  <c r="E29" i="1"/>
  <c r="E183" i="1" l="1"/>
  <c r="E6" i="1" l="1"/>
  <c r="E7" i="1"/>
  <c r="E33" i="1"/>
  <c r="E164" i="1"/>
  <c r="E165" i="1"/>
  <c r="E166" i="1"/>
  <c r="E167" i="1"/>
  <c r="E168" i="1"/>
  <c r="E169" i="1"/>
  <c r="E170" i="1"/>
  <c r="E180" i="1" l="1"/>
  <c r="E194" i="1"/>
  <c r="E161" i="1"/>
  <c r="E17" i="1"/>
  <c r="E71" i="1"/>
  <c r="E20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tc={FD7DDA0C-1CAF-E349-A055-677704D18A7A}</author>
  </authors>
  <commentList>
    <comment ref="A5" authorId="0" shapeId="0" xr:uid="{FD7DDA0C-1CAF-E349-A055-677704D18A7A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Demolice není součástí poptávky</t>
      </text>
    </comment>
  </commentList>
</comments>
</file>

<file path=xl/sharedStrings.xml><?xml version="1.0" encoding="utf-8"?>
<sst xmlns="http://schemas.openxmlformats.org/spreadsheetml/2006/main" count="382" uniqueCount="184">
  <si>
    <t>POPIS</t>
  </si>
  <si>
    <t>MNOŽSTVÍ</t>
  </si>
  <si>
    <t>JEDNOTKA</t>
  </si>
  <si>
    <t>CENA CELKEM</t>
  </si>
  <si>
    <t>CENA/ JEDNOTKU</t>
  </si>
  <si>
    <t>m3</t>
  </si>
  <si>
    <t>m2</t>
  </si>
  <si>
    <t>m</t>
  </si>
  <si>
    <t>ks</t>
  </si>
  <si>
    <t>1.NP</t>
  </si>
  <si>
    <t>VENKOVNÍ ÚPRAVY</t>
  </si>
  <si>
    <t>1.PP</t>
  </si>
  <si>
    <t>FASÁDA</t>
  </si>
  <si>
    <t>POZNÁMKA</t>
  </si>
  <si>
    <t>Celkem 2.NP</t>
  </si>
  <si>
    <t>Celkem 1.NP</t>
  </si>
  <si>
    <t>Celkem 1.PP</t>
  </si>
  <si>
    <t>Celkem FASÁDA</t>
  </si>
  <si>
    <t>Celkem VEKOVNÍ ÚPRAVY</t>
  </si>
  <si>
    <t>SUMA SUMÁRUM:</t>
  </si>
  <si>
    <t>Likvidace suti</t>
  </si>
  <si>
    <t>t</t>
  </si>
  <si>
    <t xml:space="preserve">Zařízení staveniště </t>
  </si>
  <si>
    <t>ÚT</t>
  </si>
  <si>
    <t>VZT</t>
  </si>
  <si>
    <t>RD Lety - NOVOSTAVBA</t>
  </si>
  <si>
    <t>demolice RD</t>
  </si>
  <si>
    <t>demontáž střešních trámů</t>
  </si>
  <si>
    <t>Čistý objem konstrukcí</t>
  </si>
  <si>
    <t>DEMOLICE a ZEMNÍ PRÁCE</t>
  </si>
  <si>
    <t>Obkopání RD na novou základovou spáru</t>
  </si>
  <si>
    <t>Hloubení rýh do 600mm šířky</t>
  </si>
  <si>
    <t>Hloubení rýh do 200mm šířky</t>
  </si>
  <si>
    <t>Zásyp se zhutněním</t>
  </si>
  <si>
    <t>Hloubení pro konstrukci RD</t>
  </si>
  <si>
    <t>ZAKLÁDÁNÍ</t>
  </si>
  <si>
    <t xml:space="preserve">Celkem zakládání: </t>
  </si>
  <si>
    <t>Celkem demolice a zemní práce:</t>
  </si>
  <si>
    <t>základy</t>
  </si>
  <si>
    <t>instalace</t>
  </si>
  <si>
    <t>podsyp, deska, izolace…</t>
  </si>
  <si>
    <t>Sejmutí ornice</t>
  </si>
  <si>
    <t>Rozprostření ornice</t>
  </si>
  <si>
    <t>drenážní trubky</t>
  </si>
  <si>
    <t>polštář základu z kameniva</t>
  </si>
  <si>
    <t>terénní schodiště</t>
  </si>
  <si>
    <t>Zdivo ze ztracenho bednění tl. 20cm + beton C16/20</t>
  </si>
  <si>
    <t>zvýšená terasa nad terén</t>
  </si>
  <si>
    <t>Zdivo ze ztracenho bednění tl. 30cm + beton C16/20</t>
  </si>
  <si>
    <t>Železobeton základových pasů C16/20 XC2</t>
  </si>
  <si>
    <t>Bednění stěn základových pasů - zřízení, materiál, odstranění</t>
  </si>
  <si>
    <t>D+M betonové terénní stupně 1000x350x150 mm</t>
  </si>
  <si>
    <t>opláštění trativodů geotextilií vč materiílu</t>
  </si>
  <si>
    <t>Zdivo z vápenopísk.kvádrů, tl.200mm</t>
  </si>
  <si>
    <t>Překlady</t>
  </si>
  <si>
    <t>Příčky z tvár.vápenopís. tl.115mm</t>
  </si>
  <si>
    <t>Předstěna SDK,tl.115mm,1xoc.kce CD,1xRB 12,5mm</t>
  </si>
  <si>
    <t>Úprava podkroví sádrokarton. na ocel. rošt, šikmá desky standard tl. 12,5 mm, bez izolace</t>
  </si>
  <si>
    <t>Příčka SDK tl.150 mm,ocel.kce,2x oplášť.,RB 12,5mm</t>
  </si>
  <si>
    <t>Příčka sádrokart. dvoj. oc. kce, 2x opl. tl.225 mm desky standard tl.12,5 mm, izol. minerál tl.2x6 cm</t>
  </si>
  <si>
    <t>Stropy deskové ze železobetonu C 25/30 XC1</t>
  </si>
  <si>
    <t>Bednění stropů deskových, podepření,  vč. odstranění</t>
  </si>
  <si>
    <t>přístavba</t>
  </si>
  <si>
    <t>Výztuž stropů z betonářské oceli 10505(R)</t>
  </si>
  <si>
    <t>Bednění nosníků - zřízení a odstranění</t>
  </si>
  <si>
    <t>Podhledy SDK, kovová.kce CD. 1x deska RB 12,5 mm</t>
  </si>
  <si>
    <t>Nosníky, ztužující pásy a věnce z betonu železového C 25/30 XC1</t>
  </si>
  <si>
    <t>Schodiště YTONG</t>
  </si>
  <si>
    <t>Schodiště ze železobetonu na terénu</t>
  </si>
  <si>
    <t>m DVČ</t>
  </si>
  <si>
    <t>51 m2 vč. ŽB věnce a výztuže dle CN YTONG</t>
  </si>
  <si>
    <t>vč. Stěn nesoucích schodiště dle CN YTONG</t>
  </si>
  <si>
    <t xml:space="preserve">Strop skládaný YTONG vč. 5cm zálivky </t>
  </si>
  <si>
    <t>Mazanina betonová tl. 5 - 8 cm C 16/20</t>
  </si>
  <si>
    <t>Podkladní beton</t>
  </si>
  <si>
    <t>Mazanina betonová tl. 12 - 24 cm C 16/20</t>
  </si>
  <si>
    <t>Deska</t>
  </si>
  <si>
    <t>Výztuž mazanin svařovanou sítí průměr drátu  6,0, oka 150/150 mm KH20</t>
  </si>
  <si>
    <t>Výztuž mazanin svařovanou sítí průměr drátu  8,0, oka 150/150 mm KY50</t>
  </si>
  <si>
    <t>tl. 200 mm</t>
  </si>
  <si>
    <t>Potěr CemFlow® CF 25, plocha do 100 m2, tl. 50 mm</t>
  </si>
  <si>
    <t>Štěrkopísek frakce 16-32 B</t>
  </si>
  <si>
    <t>Osazení záhon.obrubníků do lože z C 12/15 s opěrou</t>
  </si>
  <si>
    <t>Obrubník zahradní ABO 12-20 1000/50/200 mm šedý</t>
  </si>
  <si>
    <t>kus</t>
  </si>
  <si>
    <t>Obrubník zahradní 1000/50/300 mm šedý - dodávka</t>
  </si>
  <si>
    <t>fasádní lešení</t>
  </si>
  <si>
    <t>Lešení vnitřní</t>
  </si>
  <si>
    <t>lešení vnitřní</t>
  </si>
  <si>
    <t>Dlaždice betonová 30x30x4 cm hladká standard šedá</t>
  </si>
  <si>
    <t>Prov. izolace nopovou fólií svisle, vč.uchyc.prvků</t>
  </si>
  <si>
    <t>Izolace proti vlhkosti svislá pásy přitavením</t>
  </si>
  <si>
    <t>Pás modifikovaný asfalt Elastek 40 special mineral</t>
  </si>
  <si>
    <t>Pás modifikovaný asfalt Glastek 40 special mineral</t>
  </si>
  <si>
    <t>Okapový chodník - podklad, hutnění, štěrk, dlažba</t>
  </si>
  <si>
    <t>Izolace tepelné stropů rovných spodem, drátem</t>
  </si>
  <si>
    <t>Izolace tepelné stropů, vložená mezi krokve</t>
  </si>
  <si>
    <t>Izolace tepelná podlah na sucho, jednovrstvá</t>
  </si>
  <si>
    <t>Položení separační fólie včetně dodávky PE fólie</t>
  </si>
  <si>
    <t>Deska polystyrenová URSA XPS N-III-PZ-I tl. 50 mm</t>
  </si>
  <si>
    <t>Deska izolační PIR Puren NE-B2 1000x500x100 mm tupé hrany</t>
  </si>
  <si>
    <t>Deska z minerální plsti ISOVER UNI tl. 160 mm</t>
  </si>
  <si>
    <t>Deska izolační stabilizov. EPS 150  1000 x 500 mm</t>
  </si>
  <si>
    <t>Deska z minerální plsti ISOVER UNI tl. 180 mm</t>
  </si>
  <si>
    <t>Deska z minerální plsti ISOVER UNI tl. 200 mm</t>
  </si>
  <si>
    <t>dřevěná fasáda</t>
  </si>
  <si>
    <t>Podklad ze štěrkopísku po zhutnění</t>
  </si>
  <si>
    <t>Kladení zámkové dlažby tl. 6 cm, vč řezání</t>
  </si>
  <si>
    <t>Dlažba HOLLAND III 20x20x8 cm přírodní</t>
  </si>
  <si>
    <t>Stěrka na stěnách weberpas silikon zatíraná, zrnitost 1,5 mm
vč. Podkladního nátěru</t>
  </si>
  <si>
    <t>Stěrka na podhledech weberpas silikon zatíraná, zrnitost 1,5 mm
vč. podkladního nátěru</t>
  </si>
  <si>
    <t>Omítka stropů vnitřní, VPC jádro,vápen.štuk, ručně</t>
  </si>
  <si>
    <t>Omítka stěn vnitřní, VPC jádro, vápen.štuk, ručně</t>
  </si>
  <si>
    <t>Zateplovací systém Weber, sokl, XPS tl. 200 mm zakončený stěrkou s výztužnou tkaninou</t>
  </si>
  <si>
    <t>Zatepl. Webertherm elastic,fasáda,EPS F šedý 100mm zakončený stěrkou s výztužnou tkaninou</t>
  </si>
  <si>
    <t>Zatepl. Webertherm elastic,fasáda,EPS F šedý 200mm zakončený stěrkou s výztužnou tkaninou</t>
  </si>
  <si>
    <t>Webertherm, povrchová úprava ostění KZS s EPS stěrkou s výztužnou tkaninou</t>
  </si>
  <si>
    <t>Soklová lišta hliník KZS Weber tl. 200 mm</t>
  </si>
  <si>
    <t>Izolace suterénu Weber XPS tl. 200 mm, bez PÚ</t>
  </si>
  <si>
    <t>ZTI vč. Zařizovacích předmětů</t>
  </si>
  <si>
    <t>Elektroinstalace (silno+slabo)</t>
  </si>
  <si>
    <t>PODLAHOVÉ VYTÁPĚNÍ
Systém. deska s kroč. izolací Rehau Varionova 30-2</t>
  </si>
  <si>
    <t>2.NP - podkroví + STŘECHA</t>
  </si>
  <si>
    <t xml:space="preserve">Montáž vázaných krovů pravidelných </t>
  </si>
  <si>
    <t>Bednění okapových říms z palubek pero-drážka</t>
  </si>
  <si>
    <t>Montáž kontralatí přibitím</t>
  </si>
  <si>
    <t>Impregnace řeziva tlakovakuová Bochemit QB</t>
  </si>
  <si>
    <t>Znovu osazení původní kce krovu, výměna poškozených prvků za nové</t>
  </si>
  <si>
    <t>kpt</t>
  </si>
  <si>
    <t>Lať profil dřevěný 60/60 mm l = 3 m a výše</t>
  </si>
  <si>
    <t>Hranol SM/JD 1 12x12, 14, 18 cm</t>
  </si>
  <si>
    <t>Palubka obkladová MD tloušťka 20 šíře do 80 mm</t>
  </si>
  <si>
    <t>M.bednění střech z desek nad tl.18 mm,P+D,šroubo.</t>
  </si>
  <si>
    <t>Deska dřevoštěpková OSB 3 N - 4PD tl. 25 mm</t>
  </si>
  <si>
    <t>Krytina hladká z lak. Pz svitků š.1000 mm, do 30°</t>
  </si>
  <si>
    <t>Žlaby podokap.čtyřhranné z lak.Pz plechu,rš 330 mm</t>
  </si>
  <si>
    <t>Závětrná lišta z lakovaného Pz plechu, rš 180 mm</t>
  </si>
  <si>
    <t xml:space="preserve">Oplechování parapetů, lakovaný Pz plech, rš 300 mm </t>
  </si>
  <si>
    <t>K13 D+M systémová sněhová zábrana dvoutrubková pro plechovou falcovanou krytinu podrobný popis viz. PD</t>
  </si>
  <si>
    <t>K14 D+M vnitřní vyhřívaný žlab z ocel. lakovaného plechu tl. 0,6 mm podrobný popis viz. PD</t>
  </si>
  <si>
    <t>K14 D+M zaatikový žlab z ocel. lakovaného plechu tl. 0,6 mm podrobný popis viz. PD</t>
  </si>
  <si>
    <t>K16 D+M hřebenáč pro plechové krytiny z ocel. lakovaného plechu tl. 0,55 mm, rš 333 mm podrobný popis viz. PD</t>
  </si>
  <si>
    <t>D+M systémová prostupová manžeta střešní krytinou DN100</t>
  </si>
  <si>
    <t>Montáž fólie na krokve přibitím se slepením spojů podstřešní difúzní fólie Tyvek Solid</t>
  </si>
  <si>
    <t>Fólie podstřešní paropropustná Delta Trela</t>
  </si>
  <si>
    <t>Lepení stupnic, podstupnic a soklů dřevěných na schodišti přímém</t>
  </si>
  <si>
    <t>Obložení na terase</t>
  </si>
  <si>
    <t>Obložení stěn nad 1 m2 palubkami MD, š. do 10 cm
vč. podkladního roštu</t>
  </si>
  <si>
    <t>Položení podlahy teras z prken, na podkladní rošt</t>
  </si>
  <si>
    <t>Nátěr truhlářských konstrukcí Bochemitem QB 2x</t>
  </si>
  <si>
    <t>Okna</t>
  </si>
  <si>
    <t>Garážová vrata</t>
  </si>
  <si>
    <t>2ks</t>
  </si>
  <si>
    <t>Vnitřní dveře vč. Zárubně</t>
  </si>
  <si>
    <t>v=2100</t>
  </si>
  <si>
    <t>Vnitřní dveře posuvné vč. Pouzdra</t>
  </si>
  <si>
    <t>v=2300</t>
  </si>
  <si>
    <t>v=1500</t>
  </si>
  <si>
    <t>SO01 D+M dřevěný střešní výlez pro zateplené střechy, 660x1180 mm podrobný popis viz. PD</t>
  </si>
  <si>
    <t>T01 D+M interiérové schodiště - podrobný popis viz. PD</t>
  </si>
  <si>
    <t>D+M dřevěný panel fixní a posuvný s horizontálními lamelami, 2515x2650 mm</t>
  </si>
  <si>
    <t>terasa</t>
  </si>
  <si>
    <t>Prkno terasové dřev. Borovice Thermowood 26x140 mm na pohledové straně jemně drážkované</t>
  </si>
  <si>
    <t>dodávka</t>
  </si>
  <si>
    <t>montáž</t>
  </si>
  <si>
    <t>Prkno terasové dřev. Borovice Thermowood 26x140 mm na pohledové straně jemně drážkované vč. roštu</t>
  </si>
  <si>
    <t>Z01 D+M posuvná samonosná vjezdová brána - podrobný popis viz. PD</t>
  </si>
  <si>
    <t>Z02 D+M vstupní branka cca 1000x1400 mm - podrobný popis viz. PD</t>
  </si>
  <si>
    <t>Montáž podlah keram.,hladké, tmel, 60x60 cm vč. penetrace, soklu, spar</t>
  </si>
  <si>
    <t>Dlažba Taurus Granit matná 600x600x9 mm Nordic</t>
  </si>
  <si>
    <t>Položení podlah lamelových se zámkovým spojem vč. soklových lišt</t>
  </si>
  <si>
    <t>Vícevrstvá dřevěná podlahovina tl. 15 mm - dodávka,
pro podlahové vytápění</t>
  </si>
  <si>
    <t>Nátěry podlah betonových  2x Epacid</t>
  </si>
  <si>
    <t>garáž a sklad</t>
  </si>
  <si>
    <t>Obklad vnitřní stěn keramický, do tmele, 30x60 cm, vč. lišt a spár a penetrace</t>
  </si>
  <si>
    <t>Malba - penetrace podkladu univerzální Primalex 1x</t>
  </si>
  <si>
    <t>Malba - Primalex Plus, bílá, bez penetrace, 2 x</t>
  </si>
  <si>
    <t>bez DPH</t>
  </si>
  <si>
    <t>Dotace NZÚ</t>
  </si>
  <si>
    <t>Zatepl. Webertherm elastic, fasáda,EPS F šedý 50mm zakončený stěrkou s výztužnou tkaninou</t>
  </si>
  <si>
    <t>Zatep.sys.Webertherm elastic,ostění, EPS šedý 30mm zakončený stěrkou s výztužnou tkaninou</t>
  </si>
  <si>
    <t>kontaktní zateplení fasády (XPS 200mm) včetně omítky/nopové folie  a hydroizolace</t>
  </si>
  <si>
    <t>Izolace tepelná podlah</t>
  </si>
  <si>
    <t>Izolace tepelná podlah tl.200mm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</si>
</sst>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/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1" xfId="0" applyFon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1" fillId="3" borderId="4" xfId="0" applyFont="1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1" fillId="3" borderId="4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1" fillId="3" borderId="4" xfId="0" applyFont="1" applyFill="1" applyBorder="1"/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horizontal="left" wrapText="1"/>
    </xf>
    <xf numFmtId="0" fontId="3" fillId="0" borderId="2" xfId="0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/>
    <xf numFmtId="0" fontId="0" fillId="2" borderId="2" xfId="0" applyFill="1" applyBorder="1" applyAlignment="1">
      <alignment vertical="center"/>
    </xf>
    <xf numFmtId="0" fontId="0" fillId="0" borderId="2" xfId="0" applyBorder="1" applyAlignment="1"/>
    <xf numFmtId="0" fontId="5" fillId="0" borderId="7" xfId="0" applyFont="1" applyBorder="1" applyAlignment="1">
      <alignment horizontal="center" vertical="top" shrinkToFi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/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3" borderId="8" xfId="0" applyFill="1" applyBorder="1"/>
    <xf numFmtId="0" fontId="0" fillId="3" borderId="9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tr Dvořák" id="{B402B0C7-F20C-604B-B940-33E21EB5FE3B}" userId="S::dvorak-real@ddreality.onmicrosoft.com::b427d8f0-0151-4b06-9baa-8485b208a7a3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1-03-28T19:58:47.22" personId="{B402B0C7-F20C-604B-B940-33E21EB5FE3B}" id="{FD7DDA0C-1CAF-E349-A055-677704D18A7A}">
    <text>Demolice není součástí poptávky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abSelected="1" zoomScaleNormal="100" workbookViewId="0">
      <selection activeCell="A5" sqref="A5"/>
    </sheetView>
  </sheetViews>
  <sheetFormatPr baseColWidth="10" defaultColWidth="8.83203125" defaultRowHeight="15"/>
  <cols>
    <col min="1" max="1" width="60.83203125" customWidth="1"/>
    <col min="2" max="2" width="12" style="2" customWidth="1"/>
    <col min="3" max="3" width="12.6640625" style="2" customWidth="1"/>
    <col min="4" max="4" width="13" customWidth="1"/>
    <col min="5" max="5" width="14" style="2" customWidth="1"/>
    <col min="6" max="6" width="41" customWidth="1"/>
    <col min="10" max="10" width="68" customWidth="1"/>
  </cols>
  <sheetData>
    <row r="1" spans="1:10" ht="19">
      <c r="A1" s="35" t="s">
        <v>25</v>
      </c>
    </row>
    <row r="3" spans="1:10" ht="36" customHeight="1">
      <c r="A3" s="3" t="s">
        <v>0</v>
      </c>
      <c r="B3" s="4" t="s">
        <v>1</v>
      </c>
      <c r="C3" s="5" t="s">
        <v>2</v>
      </c>
      <c r="D3" s="5" t="s">
        <v>4</v>
      </c>
      <c r="E3" s="5" t="s">
        <v>3</v>
      </c>
      <c r="F3" s="12" t="s">
        <v>13</v>
      </c>
      <c r="H3" s="6"/>
    </row>
    <row r="4" spans="1:10" ht="36" customHeight="1">
      <c r="A4" s="36"/>
      <c r="B4" s="7"/>
      <c r="C4" s="8"/>
      <c r="D4" s="8"/>
      <c r="E4" s="8"/>
      <c r="F4" s="37"/>
      <c r="H4" s="6"/>
    </row>
    <row r="5" spans="1:10" ht="15" customHeight="1">
      <c r="A5" s="45" t="s">
        <v>29</v>
      </c>
      <c r="B5" s="42"/>
      <c r="C5" s="46"/>
      <c r="D5" s="46"/>
      <c r="E5" s="46"/>
      <c r="F5" s="44"/>
      <c r="H5" s="6"/>
    </row>
    <row r="6" spans="1:10" ht="16">
      <c r="A6" s="38" t="s">
        <v>26</v>
      </c>
      <c r="B6" s="39">
        <v>176</v>
      </c>
      <c r="C6" s="39" t="s">
        <v>5</v>
      </c>
      <c r="D6" s="50"/>
      <c r="E6" s="48">
        <f t="shared" ref="E6:E15" si="0">B:B*D:D</f>
        <v>0</v>
      </c>
      <c r="F6" s="40" t="s">
        <v>28</v>
      </c>
    </row>
    <row r="7" spans="1:10" ht="16">
      <c r="A7" s="27" t="s">
        <v>27</v>
      </c>
      <c r="B7" s="28">
        <v>16</v>
      </c>
      <c r="C7" s="28" t="s">
        <v>8</v>
      </c>
      <c r="D7" s="50"/>
      <c r="E7" s="49">
        <f t="shared" si="0"/>
        <v>0</v>
      </c>
      <c r="F7" s="26"/>
    </row>
    <row r="8" spans="1:10">
      <c r="A8" s="26" t="s">
        <v>20</v>
      </c>
      <c r="B8" s="28">
        <v>146</v>
      </c>
      <c r="C8" s="28" t="s">
        <v>21</v>
      </c>
      <c r="D8" s="50"/>
      <c r="E8" s="49">
        <f t="shared" si="0"/>
        <v>0</v>
      </c>
      <c r="F8" s="53"/>
      <c r="I8" s="16"/>
      <c r="J8" s="16"/>
    </row>
    <row r="9" spans="1:10">
      <c r="A9" s="26" t="s">
        <v>41</v>
      </c>
      <c r="B9" s="28">
        <v>63</v>
      </c>
      <c r="C9" s="28" t="s">
        <v>5</v>
      </c>
      <c r="D9" s="50"/>
      <c r="E9" s="49">
        <f t="shared" si="0"/>
        <v>0</v>
      </c>
      <c r="F9" s="26"/>
      <c r="I9" s="16"/>
      <c r="J9" s="16"/>
    </row>
    <row r="10" spans="1:10">
      <c r="A10" s="26" t="s">
        <v>42</v>
      </c>
      <c r="B10" s="28">
        <v>128</v>
      </c>
      <c r="C10" s="28" t="s">
        <v>6</v>
      </c>
      <c r="D10" s="50"/>
      <c r="E10" s="49">
        <f t="shared" si="0"/>
        <v>0</v>
      </c>
      <c r="F10" s="26"/>
      <c r="I10" s="16"/>
      <c r="J10" s="16"/>
    </row>
    <row r="11" spans="1:10">
      <c r="A11" s="26" t="s">
        <v>30</v>
      </c>
      <c r="B11" s="28">
        <v>120</v>
      </c>
      <c r="C11" s="28" t="s">
        <v>5</v>
      </c>
      <c r="D11" s="50"/>
      <c r="E11" s="49">
        <f t="shared" si="0"/>
        <v>0</v>
      </c>
      <c r="F11" s="26"/>
      <c r="I11" s="16"/>
      <c r="J11" s="16"/>
    </row>
    <row r="12" spans="1:10">
      <c r="A12" s="26" t="s">
        <v>34</v>
      </c>
      <c r="B12" s="28">
        <v>204</v>
      </c>
      <c r="C12" s="28" t="s">
        <v>5</v>
      </c>
      <c r="D12" s="50"/>
      <c r="E12" s="49">
        <f t="shared" si="0"/>
        <v>0</v>
      </c>
      <c r="F12" s="26" t="s">
        <v>40</v>
      </c>
      <c r="I12" s="16"/>
      <c r="J12" s="16"/>
    </row>
    <row r="13" spans="1:10">
      <c r="A13" s="26" t="s">
        <v>31</v>
      </c>
      <c r="B13" s="28">
        <v>25.5</v>
      </c>
      <c r="C13" s="28" t="s">
        <v>5</v>
      </c>
      <c r="D13" s="50"/>
      <c r="E13" s="49">
        <f t="shared" si="0"/>
        <v>0</v>
      </c>
      <c r="F13" s="26" t="s">
        <v>38</v>
      </c>
      <c r="I13" s="16"/>
      <c r="J13" s="16"/>
    </row>
    <row r="14" spans="1:10">
      <c r="A14" s="26" t="s">
        <v>32</v>
      </c>
      <c r="B14" s="28">
        <v>141</v>
      </c>
      <c r="C14" s="28" t="s">
        <v>5</v>
      </c>
      <c r="D14" s="50"/>
      <c r="E14" s="49">
        <f t="shared" si="0"/>
        <v>0</v>
      </c>
      <c r="F14" s="26" t="s">
        <v>39</v>
      </c>
      <c r="I14" s="16"/>
      <c r="J14" s="16"/>
    </row>
    <row r="15" spans="1:10">
      <c r="A15" s="26" t="s">
        <v>33</v>
      </c>
      <c r="B15" s="28">
        <v>120</v>
      </c>
      <c r="C15" s="28" t="s">
        <v>5</v>
      </c>
      <c r="D15" s="50"/>
      <c r="E15" s="49">
        <f t="shared" si="0"/>
        <v>0</v>
      </c>
      <c r="F15" s="26"/>
      <c r="I15" s="16"/>
      <c r="J15" s="16"/>
    </row>
    <row r="16" spans="1:10">
      <c r="A16" s="1"/>
    </row>
    <row r="17" spans="1:6">
      <c r="A17" s="1"/>
      <c r="D17" s="22" t="s">
        <v>37</v>
      </c>
      <c r="E17" s="51">
        <f>SUM(E6:E15)</f>
        <v>0</v>
      </c>
    </row>
    <row r="18" spans="1:6">
      <c r="A18" s="1"/>
      <c r="D18" s="22"/>
      <c r="E18" s="51"/>
    </row>
    <row r="19" spans="1:6">
      <c r="A19" s="45" t="s">
        <v>35</v>
      </c>
      <c r="B19" s="42"/>
      <c r="C19" s="46"/>
      <c r="D19" s="46"/>
      <c r="E19" s="46"/>
      <c r="F19" s="44"/>
    </row>
    <row r="20" spans="1:6" ht="16">
      <c r="A20" s="38" t="s">
        <v>43</v>
      </c>
      <c r="B20" s="39">
        <v>30.5</v>
      </c>
      <c r="C20" s="39" t="s">
        <v>7</v>
      </c>
      <c r="D20" s="50"/>
      <c r="E20" s="48">
        <f t="shared" ref="E20:E27" si="1">B:B*D:D</f>
        <v>0</v>
      </c>
      <c r="F20" s="40" t="s">
        <v>28</v>
      </c>
    </row>
    <row r="21" spans="1:6" ht="16">
      <c r="A21" s="27" t="s">
        <v>52</v>
      </c>
      <c r="B21" s="28">
        <v>10</v>
      </c>
      <c r="C21" s="28" t="s">
        <v>6</v>
      </c>
      <c r="D21" s="50"/>
      <c r="E21" s="48">
        <f t="shared" si="1"/>
        <v>0</v>
      </c>
      <c r="F21" s="26"/>
    </row>
    <row r="22" spans="1:6">
      <c r="A22" s="26" t="s">
        <v>44</v>
      </c>
      <c r="B22" s="28">
        <v>6.5</v>
      </c>
      <c r="C22" s="28" t="s">
        <v>5</v>
      </c>
      <c r="D22" s="50"/>
      <c r="E22" s="48">
        <f t="shared" si="1"/>
        <v>0</v>
      </c>
      <c r="F22" s="53" t="s">
        <v>45</v>
      </c>
    </row>
    <row r="23" spans="1:6">
      <c r="A23" s="26" t="s">
        <v>46</v>
      </c>
      <c r="B23" s="28">
        <v>26</v>
      </c>
      <c r="C23" s="28" t="s">
        <v>6</v>
      </c>
      <c r="D23" s="50"/>
      <c r="E23" s="48">
        <f t="shared" si="1"/>
        <v>0</v>
      </c>
      <c r="F23" s="26" t="s">
        <v>47</v>
      </c>
    </row>
    <row r="24" spans="1:6">
      <c r="A24" s="26" t="s">
        <v>48</v>
      </c>
      <c r="B24" s="28">
        <v>13</v>
      </c>
      <c r="C24" s="28" t="s">
        <v>6</v>
      </c>
      <c r="D24" s="50"/>
      <c r="E24" s="48">
        <f t="shared" si="1"/>
        <v>0</v>
      </c>
      <c r="F24" s="26"/>
    </row>
    <row r="25" spans="1:6">
      <c r="A25" s="26" t="s">
        <v>49</v>
      </c>
      <c r="B25" s="28">
        <v>21.6</v>
      </c>
      <c r="C25" s="28" t="s">
        <v>5</v>
      </c>
      <c r="D25" s="50"/>
      <c r="E25" s="48">
        <f t="shared" si="1"/>
        <v>0</v>
      </c>
      <c r="F25" s="26"/>
    </row>
    <row r="26" spans="1:6">
      <c r="A26" s="26" t="s">
        <v>50</v>
      </c>
      <c r="B26" s="28">
        <v>60</v>
      </c>
      <c r="C26" s="28" t="s">
        <v>6</v>
      </c>
      <c r="D26" s="50"/>
      <c r="E26" s="48">
        <f t="shared" si="1"/>
        <v>0</v>
      </c>
      <c r="F26" s="26"/>
    </row>
    <row r="27" spans="1:6">
      <c r="A27" s="26" t="s">
        <v>51</v>
      </c>
      <c r="B27" s="28">
        <v>9</v>
      </c>
      <c r="C27" s="28" t="s">
        <v>8</v>
      </c>
      <c r="D27" s="50"/>
      <c r="E27" s="48">
        <f t="shared" si="1"/>
        <v>0</v>
      </c>
      <c r="F27" s="26"/>
    </row>
    <row r="28" spans="1:6">
      <c r="A28" s="1"/>
    </row>
    <row r="29" spans="1:6">
      <c r="A29" s="1"/>
      <c r="D29" s="22" t="s">
        <v>36</v>
      </c>
      <c r="E29" s="51">
        <f>SUM(E20:E27)</f>
        <v>0</v>
      </c>
    </row>
    <row r="30" spans="1:6">
      <c r="A30" s="1"/>
    </row>
    <row r="31" spans="1:6">
      <c r="A31" s="41" t="s">
        <v>11</v>
      </c>
      <c r="B31" s="42"/>
      <c r="C31" s="42"/>
      <c r="D31" s="43"/>
      <c r="E31" s="42"/>
      <c r="F31" s="44"/>
    </row>
    <row r="32" spans="1:6">
      <c r="A32" s="26" t="s">
        <v>48</v>
      </c>
      <c r="B32" s="28">
        <v>127</v>
      </c>
      <c r="C32" s="28" t="s">
        <v>6</v>
      </c>
      <c r="D32" s="50"/>
      <c r="E32" s="48">
        <f t="shared" ref="E32:E69" si="2">B:B*D:D</f>
        <v>0</v>
      </c>
      <c r="F32" s="26"/>
    </row>
    <row r="33" spans="1:6" ht="29.25" customHeight="1">
      <c r="A33" s="67" t="s">
        <v>53</v>
      </c>
      <c r="B33" s="28">
        <v>50</v>
      </c>
      <c r="C33" s="28" t="s">
        <v>6</v>
      </c>
      <c r="D33" s="49"/>
      <c r="E33" s="49">
        <f t="shared" si="2"/>
        <v>0</v>
      </c>
      <c r="F33" s="26"/>
    </row>
    <row r="34" spans="1:6" ht="16">
      <c r="A34" s="27" t="s">
        <v>54</v>
      </c>
      <c r="B34" s="31">
        <v>6</v>
      </c>
      <c r="C34" s="28" t="s">
        <v>8</v>
      </c>
      <c r="D34" s="49"/>
      <c r="E34" s="49">
        <f t="shared" si="2"/>
        <v>0</v>
      </c>
      <c r="F34" s="26"/>
    </row>
    <row r="35" spans="1:6" ht="16">
      <c r="A35" s="27" t="s">
        <v>55</v>
      </c>
      <c r="B35" s="31">
        <v>50</v>
      </c>
      <c r="C35" s="28" t="s">
        <v>6</v>
      </c>
      <c r="D35" s="49"/>
      <c r="E35" s="49">
        <f t="shared" si="2"/>
        <v>0</v>
      </c>
      <c r="F35" s="26"/>
    </row>
    <row r="36" spans="1:6" ht="16">
      <c r="A36" s="27" t="s">
        <v>56</v>
      </c>
      <c r="B36" s="31">
        <v>7.5</v>
      </c>
      <c r="C36" s="28" t="s">
        <v>6</v>
      </c>
      <c r="D36" s="49"/>
      <c r="E36" s="49">
        <f t="shared" si="2"/>
        <v>0</v>
      </c>
      <c r="F36" s="26"/>
    </row>
    <row r="37" spans="1:6" ht="16">
      <c r="A37" s="27" t="s">
        <v>60</v>
      </c>
      <c r="B37" s="31">
        <v>15</v>
      </c>
      <c r="C37" s="28" t="s">
        <v>5</v>
      </c>
      <c r="D37" s="49"/>
      <c r="E37" s="49">
        <f t="shared" si="2"/>
        <v>0</v>
      </c>
      <c r="F37" s="26" t="s">
        <v>62</v>
      </c>
    </row>
    <row r="38" spans="1:6" ht="16">
      <c r="A38" s="27" t="s">
        <v>61</v>
      </c>
      <c r="B38" s="31">
        <v>40</v>
      </c>
      <c r="C38" s="28" t="s">
        <v>6</v>
      </c>
      <c r="D38" s="49"/>
      <c r="E38" s="49">
        <f t="shared" si="2"/>
        <v>0</v>
      </c>
      <c r="F38" s="26" t="s">
        <v>62</v>
      </c>
    </row>
    <row r="39" spans="1:6" ht="16">
      <c r="A39" s="27" t="s">
        <v>63</v>
      </c>
      <c r="B39" s="31">
        <v>4</v>
      </c>
      <c r="C39" s="28" t="s">
        <v>21</v>
      </c>
      <c r="D39" s="49"/>
      <c r="E39" s="49">
        <f t="shared" si="2"/>
        <v>0</v>
      </c>
      <c r="F39" s="26"/>
    </row>
    <row r="40" spans="1:6" ht="16">
      <c r="A40" s="27" t="s">
        <v>72</v>
      </c>
      <c r="B40" s="31">
        <v>1</v>
      </c>
      <c r="C40" s="28" t="s">
        <v>8</v>
      </c>
      <c r="D40" s="49"/>
      <c r="E40" s="49">
        <f t="shared" si="2"/>
        <v>0</v>
      </c>
      <c r="F40" s="26" t="s">
        <v>70</v>
      </c>
    </row>
    <row r="41" spans="1:6" ht="16">
      <c r="A41" s="27" t="s">
        <v>67</v>
      </c>
      <c r="B41" s="31">
        <v>1</v>
      </c>
      <c r="C41" s="28" t="s">
        <v>8</v>
      </c>
      <c r="D41" s="49"/>
      <c r="E41" s="49">
        <f t="shared" si="2"/>
        <v>0</v>
      </c>
      <c r="F41" s="26" t="s">
        <v>71</v>
      </c>
    </row>
    <row r="42" spans="1:6" ht="16">
      <c r="A42" s="27" t="s">
        <v>73</v>
      </c>
      <c r="B42" s="31">
        <v>9.1999999999999993</v>
      </c>
      <c r="C42" s="28" t="s">
        <v>5</v>
      </c>
      <c r="D42" s="49"/>
      <c r="E42" s="49">
        <f t="shared" si="2"/>
        <v>0</v>
      </c>
      <c r="F42" s="26" t="s">
        <v>74</v>
      </c>
    </row>
    <row r="43" spans="1:6" ht="16">
      <c r="A43" s="27" t="s">
        <v>75</v>
      </c>
      <c r="B43" s="31">
        <v>22</v>
      </c>
      <c r="C43" s="28" t="s">
        <v>5</v>
      </c>
      <c r="D43" s="49"/>
      <c r="E43" s="49">
        <f t="shared" si="2"/>
        <v>0</v>
      </c>
      <c r="F43" s="26" t="s">
        <v>76</v>
      </c>
    </row>
    <row r="44" spans="1:6" ht="16">
      <c r="A44" s="27" t="s">
        <v>77</v>
      </c>
      <c r="B44" s="31">
        <v>0.15</v>
      </c>
      <c r="C44" s="28" t="s">
        <v>21</v>
      </c>
      <c r="D44" s="49"/>
      <c r="E44" s="49">
        <f t="shared" si="2"/>
        <v>0</v>
      </c>
      <c r="F44" s="26"/>
    </row>
    <row r="45" spans="1:6" ht="16">
      <c r="A45" s="27" t="s">
        <v>78</v>
      </c>
      <c r="B45" s="31">
        <v>0.75</v>
      </c>
      <c r="C45" s="28" t="s">
        <v>21</v>
      </c>
      <c r="D45" s="49"/>
      <c r="E45" s="49">
        <f t="shared" si="2"/>
        <v>0</v>
      </c>
      <c r="F45" s="26"/>
    </row>
    <row r="46" spans="1:6" ht="16">
      <c r="A46" s="27" t="s">
        <v>81</v>
      </c>
      <c r="B46" s="31">
        <v>45</v>
      </c>
      <c r="C46" s="28" t="s">
        <v>21</v>
      </c>
      <c r="D46" s="49"/>
      <c r="E46" s="49">
        <f t="shared" si="2"/>
        <v>0</v>
      </c>
      <c r="F46" s="26" t="s">
        <v>79</v>
      </c>
    </row>
    <row r="47" spans="1:6" ht="16">
      <c r="A47" s="27" t="s">
        <v>80</v>
      </c>
      <c r="B47" s="31">
        <v>66</v>
      </c>
      <c r="C47" s="28" t="s">
        <v>6</v>
      </c>
      <c r="D47" s="49"/>
      <c r="E47" s="49">
        <f t="shared" si="2"/>
        <v>0</v>
      </c>
      <c r="F47" s="26"/>
    </row>
    <row r="48" spans="1:6" ht="16">
      <c r="A48" s="52" t="s">
        <v>88</v>
      </c>
      <c r="B48" s="54">
        <v>120</v>
      </c>
      <c r="C48" s="54" t="s">
        <v>6</v>
      </c>
      <c r="D48" s="55"/>
      <c r="E48" s="49">
        <f t="shared" si="2"/>
        <v>0</v>
      </c>
      <c r="F48" s="26"/>
    </row>
    <row r="49" spans="1:6" ht="16">
      <c r="A49" s="27" t="s">
        <v>91</v>
      </c>
      <c r="B49" s="31">
        <v>394</v>
      </c>
      <c r="C49" s="28" t="s">
        <v>6</v>
      </c>
      <c r="D49" s="49"/>
      <c r="E49" s="49">
        <f t="shared" si="2"/>
        <v>0</v>
      </c>
      <c r="F49" s="26"/>
    </row>
    <row r="50" spans="1:6" ht="16">
      <c r="A50" s="27" t="s">
        <v>90</v>
      </c>
      <c r="B50" s="31">
        <v>198</v>
      </c>
      <c r="C50" s="28" t="s">
        <v>6</v>
      </c>
      <c r="D50" s="49"/>
      <c r="E50" s="49">
        <f t="shared" si="2"/>
        <v>0</v>
      </c>
      <c r="F50" s="26"/>
    </row>
    <row r="51" spans="1:6" ht="16">
      <c r="A51" s="27" t="s">
        <v>92</v>
      </c>
      <c r="B51" s="31">
        <v>403</v>
      </c>
      <c r="C51" s="28" t="s">
        <v>6</v>
      </c>
      <c r="D51" s="49"/>
      <c r="E51" s="49">
        <f t="shared" si="2"/>
        <v>0</v>
      </c>
      <c r="F51" s="26"/>
    </row>
    <row r="52" spans="1:6" ht="16">
      <c r="A52" s="27" t="s">
        <v>93</v>
      </c>
      <c r="B52" s="31">
        <v>411</v>
      </c>
      <c r="C52" s="28" t="s">
        <v>6</v>
      </c>
      <c r="D52" s="49"/>
      <c r="E52" s="49">
        <f t="shared" si="2"/>
        <v>0</v>
      </c>
      <c r="F52" s="26"/>
    </row>
    <row r="53" spans="1:6" ht="16">
      <c r="A53" s="27" t="s">
        <v>183</v>
      </c>
      <c r="B53" s="31">
        <v>110</v>
      </c>
      <c r="C53" s="28" t="s">
        <v>6</v>
      </c>
      <c r="D53" s="49"/>
      <c r="E53" s="49">
        <f t="shared" si="2"/>
        <v>0</v>
      </c>
      <c r="F53" s="26"/>
    </row>
    <row r="54" spans="1:6" ht="16">
      <c r="A54" s="27" t="s">
        <v>98</v>
      </c>
      <c r="B54" s="31">
        <v>110</v>
      </c>
      <c r="C54" s="28" t="s">
        <v>6</v>
      </c>
      <c r="D54" s="49"/>
      <c r="E54" s="49">
        <f t="shared" si="2"/>
        <v>0</v>
      </c>
      <c r="F54" s="26"/>
    </row>
    <row r="55" spans="1:6" ht="16">
      <c r="A55" s="27" t="s">
        <v>102</v>
      </c>
      <c r="B55" s="31">
        <v>10.5</v>
      </c>
      <c r="C55" s="28" t="s">
        <v>5</v>
      </c>
      <c r="D55" s="49"/>
      <c r="E55" s="49">
        <f t="shared" si="2"/>
        <v>0</v>
      </c>
      <c r="F55" s="26"/>
    </row>
    <row r="56" spans="1:6" ht="16">
      <c r="A56" s="27" t="s">
        <v>111</v>
      </c>
      <c r="B56" s="31">
        <v>126</v>
      </c>
      <c r="C56" s="28" t="s">
        <v>6</v>
      </c>
      <c r="D56" s="49"/>
      <c r="E56" s="49">
        <f t="shared" si="2"/>
        <v>0</v>
      </c>
      <c r="F56" s="26"/>
    </row>
    <row r="57" spans="1:6" ht="16">
      <c r="A57" s="27" t="s">
        <v>112</v>
      </c>
      <c r="B57" s="31">
        <v>205</v>
      </c>
      <c r="C57" s="28" t="s">
        <v>6</v>
      </c>
      <c r="D57" s="49"/>
      <c r="E57" s="49">
        <f t="shared" si="2"/>
        <v>0</v>
      </c>
      <c r="F57" s="26"/>
    </row>
    <row r="58" spans="1:6" ht="16">
      <c r="A58" s="52" t="s">
        <v>137</v>
      </c>
      <c r="B58" s="54">
        <v>2</v>
      </c>
      <c r="C58" s="54" t="s">
        <v>6</v>
      </c>
      <c r="D58" s="55"/>
      <c r="E58" s="55">
        <f t="shared" si="2"/>
        <v>0</v>
      </c>
      <c r="F58" s="26"/>
    </row>
    <row r="59" spans="1:6">
      <c r="A59" s="68" t="s">
        <v>145</v>
      </c>
      <c r="B59" s="31">
        <v>14.5</v>
      </c>
      <c r="C59" s="28" t="s">
        <v>7</v>
      </c>
      <c r="D59" s="49"/>
      <c r="E59" s="49">
        <f t="shared" si="2"/>
        <v>0</v>
      </c>
      <c r="F59" s="26"/>
    </row>
    <row r="60" spans="1:6" ht="16">
      <c r="A60" s="27" t="s">
        <v>153</v>
      </c>
      <c r="B60" s="31">
        <v>5</v>
      </c>
      <c r="C60" s="28" t="s">
        <v>8</v>
      </c>
      <c r="D60" s="49"/>
      <c r="E60" s="49">
        <f t="shared" si="2"/>
        <v>0</v>
      </c>
      <c r="F60" s="26" t="s">
        <v>154</v>
      </c>
    </row>
    <row r="61" spans="1:6" ht="16">
      <c r="A61" s="78" t="s">
        <v>168</v>
      </c>
      <c r="B61" s="31">
        <v>29</v>
      </c>
      <c r="C61" s="28" t="s">
        <v>6</v>
      </c>
      <c r="D61" s="49"/>
      <c r="E61" s="49">
        <f t="shared" si="2"/>
        <v>0</v>
      </c>
      <c r="F61" s="26"/>
    </row>
    <row r="62" spans="1:6" ht="16">
      <c r="A62" s="27" t="s">
        <v>169</v>
      </c>
      <c r="B62" s="31">
        <v>29</v>
      </c>
      <c r="C62" s="28" t="s">
        <v>6</v>
      </c>
      <c r="D62" s="49"/>
      <c r="E62" s="49">
        <f t="shared" si="2"/>
        <v>0</v>
      </c>
      <c r="F62" s="26"/>
    </row>
    <row r="63" spans="1:6">
      <c r="A63" s="68" t="s">
        <v>170</v>
      </c>
      <c r="B63" s="31">
        <v>17</v>
      </c>
      <c r="C63" s="28" t="s">
        <v>6</v>
      </c>
      <c r="D63" s="49"/>
      <c r="E63" s="49">
        <f t="shared" si="2"/>
        <v>0</v>
      </c>
      <c r="F63" s="26"/>
    </row>
    <row r="64" spans="1:6" ht="32">
      <c r="A64" s="27" t="s">
        <v>171</v>
      </c>
      <c r="B64" s="31">
        <v>17</v>
      </c>
      <c r="C64" s="28" t="s">
        <v>6</v>
      </c>
      <c r="D64" s="49"/>
      <c r="E64" s="49">
        <f t="shared" si="2"/>
        <v>0</v>
      </c>
      <c r="F64" s="26"/>
    </row>
    <row r="65" spans="1:6">
      <c r="A65" s="68" t="s">
        <v>172</v>
      </c>
      <c r="B65" s="31">
        <v>76</v>
      </c>
      <c r="C65" s="28" t="s">
        <v>6</v>
      </c>
      <c r="D65" s="49"/>
      <c r="E65" s="49">
        <f t="shared" si="2"/>
        <v>0</v>
      </c>
      <c r="F65" s="26" t="s">
        <v>173</v>
      </c>
    </row>
    <row r="66" spans="1:6" ht="16">
      <c r="A66" s="27" t="s">
        <v>174</v>
      </c>
      <c r="B66" s="31">
        <v>19</v>
      </c>
      <c r="C66" s="28" t="s">
        <v>6</v>
      </c>
      <c r="D66" s="49"/>
      <c r="E66" s="49">
        <f t="shared" si="2"/>
        <v>0</v>
      </c>
      <c r="F66" s="26"/>
    </row>
    <row r="67" spans="1:6">
      <c r="A67" s="68" t="s">
        <v>169</v>
      </c>
      <c r="B67" s="31">
        <v>19</v>
      </c>
      <c r="C67" s="28" t="s">
        <v>6</v>
      </c>
      <c r="D67" s="49"/>
      <c r="E67" s="49">
        <f t="shared" si="2"/>
        <v>0</v>
      </c>
      <c r="F67" s="26"/>
    </row>
    <row r="68" spans="1:6">
      <c r="A68" s="68" t="s">
        <v>175</v>
      </c>
      <c r="B68" s="31">
        <v>322</v>
      </c>
      <c r="C68" s="28" t="s">
        <v>6</v>
      </c>
      <c r="D68" s="49"/>
      <c r="E68" s="49">
        <f t="shared" si="2"/>
        <v>0</v>
      </c>
      <c r="F68" s="26"/>
    </row>
    <row r="69" spans="1:6" ht="16">
      <c r="A69" s="27" t="s">
        <v>176</v>
      </c>
      <c r="B69" s="31">
        <v>322</v>
      </c>
      <c r="C69" s="28" t="s">
        <v>6</v>
      </c>
      <c r="D69" s="49"/>
      <c r="E69" s="49">
        <f t="shared" si="2"/>
        <v>0</v>
      </c>
      <c r="F69" s="26"/>
    </row>
    <row r="70" spans="1:6">
      <c r="A70" s="70"/>
      <c r="B70" s="6"/>
      <c r="C70" s="7"/>
    </row>
    <row r="71" spans="1:6">
      <c r="A71" s="70"/>
      <c r="B71" s="6"/>
      <c r="C71" s="7"/>
      <c r="D71" s="22" t="s">
        <v>16</v>
      </c>
      <c r="E71" s="51">
        <f>SUM(E32:E69)</f>
        <v>0</v>
      </c>
    </row>
    <row r="72" spans="1:6">
      <c r="A72" s="71"/>
      <c r="B72" s="6"/>
      <c r="C72" s="7"/>
    </row>
    <row r="73" spans="1:6">
      <c r="A73" s="41" t="s">
        <v>9</v>
      </c>
      <c r="B73" s="42"/>
      <c r="C73" s="42"/>
      <c r="D73" s="43"/>
      <c r="E73" s="42"/>
      <c r="F73" s="44"/>
    </row>
    <row r="74" spans="1:6">
      <c r="A74" s="52"/>
      <c r="B74" s="54"/>
      <c r="C74" s="54"/>
      <c r="D74" s="55"/>
      <c r="E74" s="55"/>
      <c r="F74" s="53"/>
    </row>
    <row r="75" spans="1:6">
      <c r="A75" s="67" t="s">
        <v>53</v>
      </c>
      <c r="B75" s="28">
        <v>156</v>
      </c>
      <c r="C75" s="28" t="s">
        <v>6</v>
      </c>
      <c r="D75" s="49"/>
      <c r="E75" s="49">
        <f t="shared" ref="E75:E108" si="3">B:B*D:D</f>
        <v>0</v>
      </c>
      <c r="F75" s="53"/>
    </row>
    <row r="76" spans="1:6" ht="16">
      <c r="A76" s="27" t="s">
        <v>54</v>
      </c>
      <c r="B76" s="31">
        <v>6</v>
      </c>
      <c r="C76" s="28" t="s">
        <v>8</v>
      </c>
      <c r="D76" s="49"/>
      <c r="E76" s="49">
        <f t="shared" si="3"/>
        <v>0</v>
      </c>
      <c r="F76" s="53"/>
    </row>
    <row r="77" spans="1:6" ht="16">
      <c r="A77" s="27" t="s">
        <v>55</v>
      </c>
      <c r="B77" s="31">
        <v>53</v>
      </c>
      <c r="C77" s="28" t="s">
        <v>6</v>
      </c>
      <c r="D77" s="49"/>
      <c r="E77" s="49">
        <f t="shared" si="3"/>
        <v>0</v>
      </c>
      <c r="F77" s="53"/>
    </row>
    <row r="78" spans="1:6" ht="16">
      <c r="A78" s="27" t="s">
        <v>56</v>
      </c>
      <c r="B78" s="31">
        <v>13</v>
      </c>
      <c r="C78" s="28" t="s">
        <v>6</v>
      </c>
      <c r="D78" s="49"/>
      <c r="E78" s="49">
        <f t="shared" si="3"/>
        <v>0</v>
      </c>
      <c r="F78" s="53"/>
    </row>
    <row r="79" spans="1:6" ht="16">
      <c r="A79" s="52" t="s">
        <v>68</v>
      </c>
      <c r="B79" s="54">
        <v>3</v>
      </c>
      <c r="C79" s="69" t="s">
        <v>69</v>
      </c>
      <c r="D79" s="55"/>
      <c r="E79" s="55">
        <f t="shared" si="3"/>
        <v>0</v>
      </c>
      <c r="F79" s="53" t="s">
        <v>45</v>
      </c>
    </row>
    <row r="80" spans="1:6" ht="16">
      <c r="A80" s="27" t="s">
        <v>72</v>
      </c>
      <c r="B80" s="31">
        <v>1</v>
      </c>
      <c r="C80" s="28" t="s">
        <v>8</v>
      </c>
      <c r="D80" s="49"/>
      <c r="E80" s="49">
        <f t="shared" si="3"/>
        <v>0</v>
      </c>
      <c r="F80" s="26" t="s">
        <v>70</v>
      </c>
    </row>
    <row r="81" spans="1:6" ht="16">
      <c r="A81" s="27" t="s">
        <v>80</v>
      </c>
      <c r="B81" s="31">
        <v>113</v>
      </c>
      <c r="C81" s="28" t="s">
        <v>6</v>
      </c>
      <c r="D81" s="49"/>
      <c r="E81" s="49">
        <f t="shared" si="3"/>
        <v>0</v>
      </c>
      <c r="F81" s="53"/>
    </row>
    <row r="82" spans="1:6" ht="16">
      <c r="A82" s="27" t="s">
        <v>66</v>
      </c>
      <c r="B82" s="31">
        <v>4</v>
      </c>
      <c r="C82" s="28" t="s">
        <v>5</v>
      </c>
      <c r="D82" s="49"/>
      <c r="E82" s="49">
        <f t="shared" si="3"/>
        <v>0</v>
      </c>
      <c r="F82" s="53"/>
    </row>
    <row r="83" spans="1:6" ht="16">
      <c r="A83" s="52" t="s">
        <v>64</v>
      </c>
      <c r="B83" s="54">
        <v>38</v>
      </c>
      <c r="C83" s="54" t="s">
        <v>6</v>
      </c>
      <c r="D83" s="55"/>
      <c r="E83" s="49">
        <f t="shared" si="3"/>
        <v>0</v>
      </c>
      <c r="F83" s="53"/>
    </row>
    <row r="84" spans="1:6" ht="16">
      <c r="A84" s="52" t="s">
        <v>65</v>
      </c>
      <c r="B84" s="54">
        <v>72</v>
      </c>
      <c r="C84" s="54" t="s">
        <v>6</v>
      </c>
      <c r="D84" s="55"/>
      <c r="E84" s="49">
        <f t="shared" si="3"/>
        <v>0</v>
      </c>
      <c r="F84" s="53"/>
    </row>
    <row r="85" spans="1:6" ht="16">
      <c r="A85" s="52" t="s">
        <v>88</v>
      </c>
      <c r="B85" s="54">
        <v>120</v>
      </c>
      <c r="C85" s="54" t="s">
        <v>6</v>
      </c>
      <c r="D85" s="55"/>
      <c r="E85" s="49">
        <f t="shared" si="3"/>
        <v>0</v>
      </c>
      <c r="F85" s="53"/>
    </row>
    <row r="86" spans="1:6" ht="16">
      <c r="A86" s="52" t="s">
        <v>182</v>
      </c>
      <c r="B86" s="54">
        <v>115</v>
      </c>
      <c r="C86" s="54" t="s">
        <v>6</v>
      </c>
      <c r="D86" s="55"/>
      <c r="E86" s="55">
        <f t="shared" si="3"/>
        <v>0</v>
      </c>
      <c r="F86" s="53"/>
    </row>
    <row r="87" spans="1:6" ht="16">
      <c r="A87" s="52" t="s">
        <v>99</v>
      </c>
      <c r="B87" s="54">
        <v>6.5</v>
      </c>
      <c r="C87" s="54" t="s">
        <v>6</v>
      </c>
      <c r="D87" s="55"/>
      <c r="E87" s="55">
        <f t="shared" si="3"/>
        <v>0</v>
      </c>
      <c r="F87" s="53"/>
    </row>
    <row r="88" spans="1:6" ht="16">
      <c r="A88" s="52" t="s">
        <v>100</v>
      </c>
      <c r="B88" s="54">
        <v>6.5</v>
      </c>
      <c r="C88" s="54" t="s">
        <v>6</v>
      </c>
      <c r="D88" s="55"/>
      <c r="E88" s="55">
        <f t="shared" si="3"/>
        <v>0</v>
      </c>
      <c r="F88" s="53"/>
    </row>
    <row r="89" spans="1:6" ht="16">
      <c r="A89" s="27" t="s">
        <v>111</v>
      </c>
      <c r="B89" s="31">
        <v>48</v>
      </c>
      <c r="C89" s="28" t="s">
        <v>6</v>
      </c>
      <c r="D89" s="49"/>
      <c r="E89" s="49">
        <f t="shared" si="3"/>
        <v>0</v>
      </c>
      <c r="F89" s="53"/>
    </row>
    <row r="90" spans="1:6" ht="16">
      <c r="A90" s="27" t="s">
        <v>112</v>
      </c>
      <c r="B90" s="31">
        <v>188</v>
      </c>
      <c r="C90" s="28" t="s">
        <v>6</v>
      </c>
      <c r="D90" s="49"/>
      <c r="E90" s="49">
        <f t="shared" si="3"/>
        <v>0</v>
      </c>
      <c r="F90" s="53"/>
    </row>
    <row r="91" spans="1:6" ht="16">
      <c r="A91" s="52" t="s">
        <v>137</v>
      </c>
      <c r="B91" s="54">
        <v>18</v>
      </c>
      <c r="C91" s="54" t="s">
        <v>6</v>
      </c>
      <c r="D91" s="55"/>
      <c r="E91" s="55">
        <f t="shared" si="3"/>
        <v>0</v>
      </c>
      <c r="F91" s="53"/>
    </row>
    <row r="92" spans="1:6" ht="32">
      <c r="A92" s="52" t="s">
        <v>162</v>
      </c>
      <c r="B92" s="54">
        <v>22</v>
      </c>
      <c r="C92" s="54" t="s">
        <v>6</v>
      </c>
      <c r="D92" s="55"/>
      <c r="E92" s="55">
        <f t="shared" si="3"/>
        <v>0</v>
      </c>
      <c r="F92" s="53"/>
    </row>
    <row r="93" spans="1:6" ht="32">
      <c r="A93" s="52" t="s">
        <v>147</v>
      </c>
      <c r="B93" s="54">
        <v>22</v>
      </c>
      <c r="C93" s="54" t="s">
        <v>6</v>
      </c>
      <c r="D93" s="55"/>
      <c r="E93" s="55">
        <f t="shared" si="3"/>
        <v>0</v>
      </c>
      <c r="F93" s="53" t="s">
        <v>146</v>
      </c>
    </row>
    <row r="94" spans="1:6" ht="32">
      <c r="A94" s="58" t="s">
        <v>165</v>
      </c>
      <c r="B94" s="54">
        <v>50</v>
      </c>
      <c r="C94" s="54" t="s">
        <v>6</v>
      </c>
      <c r="D94" s="55"/>
      <c r="E94" s="55">
        <f t="shared" si="3"/>
        <v>0</v>
      </c>
      <c r="F94" s="53" t="s">
        <v>163</v>
      </c>
    </row>
    <row r="95" spans="1:6" ht="16">
      <c r="A95" s="74" t="s">
        <v>148</v>
      </c>
      <c r="B95" s="75">
        <v>50</v>
      </c>
      <c r="C95" s="75" t="s">
        <v>6</v>
      </c>
      <c r="D95" s="76"/>
      <c r="E95" s="55">
        <f t="shared" si="3"/>
        <v>0</v>
      </c>
      <c r="F95" s="53" t="s">
        <v>164</v>
      </c>
    </row>
    <row r="96" spans="1:6" s="16" customFormat="1" ht="16">
      <c r="A96" s="52" t="s">
        <v>149</v>
      </c>
      <c r="B96" s="54">
        <v>62</v>
      </c>
      <c r="C96" s="54" t="s">
        <v>6</v>
      </c>
      <c r="D96" s="55"/>
      <c r="E96" s="55">
        <f t="shared" si="3"/>
        <v>0</v>
      </c>
      <c r="F96" s="53" t="s">
        <v>146</v>
      </c>
    </row>
    <row r="97" spans="1:10" ht="16">
      <c r="A97" s="27" t="s">
        <v>153</v>
      </c>
      <c r="B97" s="31">
        <v>5</v>
      </c>
      <c r="C97" s="28" t="s">
        <v>8</v>
      </c>
      <c r="D97" s="89">
        <v>0</v>
      </c>
      <c r="E97" s="49">
        <f t="shared" si="3"/>
        <v>0</v>
      </c>
      <c r="F97" s="26" t="s">
        <v>154</v>
      </c>
      <c r="G97" s="16"/>
    </row>
    <row r="98" spans="1:10" ht="16">
      <c r="A98" s="27" t="s">
        <v>155</v>
      </c>
      <c r="B98" s="31">
        <v>1</v>
      </c>
      <c r="C98" s="28" t="s">
        <v>8</v>
      </c>
      <c r="D98" s="89">
        <v>0</v>
      </c>
      <c r="E98" s="49">
        <f t="shared" si="3"/>
        <v>0</v>
      </c>
      <c r="F98" s="26" t="s">
        <v>156</v>
      </c>
    </row>
    <row r="99" spans="1:10" ht="16">
      <c r="A99" s="52" t="s">
        <v>159</v>
      </c>
      <c r="B99" s="54">
        <v>1</v>
      </c>
      <c r="C99" s="54" t="s">
        <v>8</v>
      </c>
      <c r="D99" s="90">
        <v>0</v>
      </c>
      <c r="E99" s="55">
        <f t="shared" si="3"/>
        <v>0</v>
      </c>
      <c r="F99" s="53"/>
    </row>
    <row r="100" spans="1:10" ht="32">
      <c r="A100" s="52" t="s">
        <v>160</v>
      </c>
      <c r="B100" s="54">
        <v>1</v>
      </c>
      <c r="C100" s="54" t="s">
        <v>8</v>
      </c>
      <c r="D100" s="90">
        <v>0</v>
      </c>
      <c r="E100" s="55">
        <f t="shared" si="3"/>
        <v>0</v>
      </c>
      <c r="F100" s="53" t="s">
        <v>161</v>
      </c>
    </row>
    <row r="101" spans="1:10" ht="16">
      <c r="A101" s="34" t="s">
        <v>168</v>
      </c>
      <c r="B101" s="31">
        <v>12</v>
      </c>
      <c r="C101" s="28" t="s">
        <v>6</v>
      </c>
      <c r="D101" s="49"/>
      <c r="E101" s="49">
        <f t="shared" si="3"/>
        <v>0</v>
      </c>
      <c r="F101" s="57"/>
      <c r="J101" s="16"/>
    </row>
    <row r="102" spans="1:10" ht="16">
      <c r="A102" s="27" t="s">
        <v>169</v>
      </c>
      <c r="B102" s="31">
        <v>12</v>
      </c>
      <c r="C102" s="28" t="s">
        <v>6</v>
      </c>
      <c r="D102" s="49"/>
      <c r="E102" s="49">
        <f t="shared" si="3"/>
        <v>0</v>
      </c>
      <c r="F102" s="57"/>
    </row>
    <row r="103" spans="1:10">
      <c r="A103" s="68" t="s">
        <v>170</v>
      </c>
      <c r="B103" s="31">
        <v>110</v>
      </c>
      <c r="C103" s="28" t="s">
        <v>6</v>
      </c>
      <c r="D103" s="49"/>
      <c r="E103" s="49">
        <f t="shared" si="3"/>
        <v>0</v>
      </c>
      <c r="F103" s="53"/>
    </row>
    <row r="104" spans="1:10" ht="32">
      <c r="A104" s="27" t="s">
        <v>171</v>
      </c>
      <c r="B104" s="31">
        <v>110</v>
      </c>
      <c r="C104" s="28" t="s">
        <v>6</v>
      </c>
      <c r="D104" s="49"/>
      <c r="E104" s="49">
        <f t="shared" si="3"/>
        <v>0</v>
      </c>
      <c r="F104" s="53"/>
    </row>
    <row r="105" spans="1:10" ht="16">
      <c r="A105" s="27" t="s">
        <v>174</v>
      </c>
      <c r="B105" s="31">
        <v>57</v>
      </c>
      <c r="C105" s="28" t="s">
        <v>6</v>
      </c>
      <c r="D105" s="49"/>
      <c r="E105" s="49">
        <f t="shared" si="3"/>
        <v>0</v>
      </c>
      <c r="F105" s="53"/>
    </row>
    <row r="106" spans="1:10">
      <c r="A106" s="68" t="s">
        <v>169</v>
      </c>
      <c r="B106" s="31">
        <v>57</v>
      </c>
      <c r="C106" s="28" t="s">
        <v>6</v>
      </c>
      <c r="D106" s="49"/>
      <c r="E106" s="49">
        <f t="shared" si="3"/>
        <v>0</v>
      </c>
      <c r="F106" s="53"/>
    </row>
    <row r="107" spans="1:10">
      <c r="A107" s="68" t="s">
        <v>175</v>
      </c>
      <c r="B107" s="31">
        <v>322</v>
      </c>
      <c r="C107" s="28" t="s">
        <v>6</v>
      </c>
      <c r="D107" s="49"/>
      <c r="E107" s="49">
        <f t="shared" si="3"/>
        <v>0</v>
      </c>
      <c r="F107" s="53"/>
    </row>
    <row r="108" spans="1:10" ht="16">
      <c r="A108" s="27" t="s">
        <v>176</v>
      </c>
      <c r="B108" s="31">
        <v>322</v>
      </c>
      <c r="C108" s="28" t="s">
        <v>6</v>
      </c>
      <c r="D108" s="49"/>
      <c r="E108" s="49">
        <f t="shared" si="3"/>
        <v>0</v>
      </c>
      <c r="F108" s="53"/>
    </row>
    <row r="109" spans="1:10">
      <c r="A109" s="24"/>
      <c r="B109" s="15"/>
      <c r="C109" s="15"/>
      <c r="D109" s="15"/>
      <c r="E109" s="15"/>
      <c r="F109" s="17"/>
    </row>
    <row r="110" spans="1:10">
      <c r="D110" s="23" t="s">
        <v>15</v>
      </c>
      <c r="E110" s="51">
        <f>SUM(E74:E108)</f>
        <v>0</v>
      </c>
    </row>
    <row r="111" spans="1:10">
      <c r="D111" s="23"/>
      <c r="E111" s="23"/>
    </row>
    <row r="112" spans="1:10">
      <c r="A112" s="41" t="s">
        <v>122</v>
      </c>
      <c r="B112" s="42"/>
      <c r="C112" s="42"/>
      <c r="D112" s="42"/>
      <c r="E112" s="42"/>
      <c r="F112" s="44"/>
    </row>
    <row r="113" spans="1:7">
      <c r="A113" s="59"/>
      <c r="B113" s="54"/>
      <c r="C113" s="54"/>
      <c r="D113" s="55"/>
      <c r="E113" s="55"/>
      <c r="F113" s="60"/>
    </row>
    <row r="114" spans="1:7" ht="18" customHeight="1">
      <c r="A114" s="67" t="s">
        <v>53</v>
      </c>
      <c r="B114" s="28">
        <v>65</v>
      </c>
      <c r="C114" s="28" t="s">
        <v>6</v>
      </c>
      <c r="D114" s="49"/>
      <c r="E114" s="49">
        <f t="shared" ref="E114:E159" si="4">B:B*D:D</f>
        <v>0</v>
      </c>
      <c r="F114" s="53"/>
    </row>
    <row r="115" spans="1:7" ht="16">
      <c r="A115" s="27" t="s">
        <v>58</v>
      </c>
      <c r="B115" s="28">
        <v>10</v>
      </c>
      <c r="C115" s="28" t="s">
        <v>6</v>
      </c>
      <c r="D115" s="49"/>
      <c r="E115" s="49">
        <f t="shared" si="4"/>
        <v>0</v>
      </c>
      <c r="F115" s="26"/>
    </row>
    <row r="116" spans="1:7" ht="32">
      <c r="A116" s="27" t="s">
        <v>59</v>
      </c>
      <c r="B116" s="28">
        <v>19</v>
      </c>
      <c r="C116" s="28" t="s">
        <v>6</v>
      </c>
      <c r="D116" s="49"/>
      <c r="E116" s="49">
        <f t="shared" si="4"/>
        <v>0</v>
      </c>
      <c r="F116" s="26"/>
    </row>
    <row r="117" spans="1:7" ht="16">
      <c r="A117" s="27" t="s">
        <v>56</v>
      </c>
      <c r="B117" s="31">
        <v>7.5</v>
      </c>
      <c r="C117" s="28" t="s">
        <v>6</v>
      </c>
      <c r="D117" s="49"/>
      <c r="E117" s="49">
        <f t="shared" si="4"/>
        <v>0</v>
      </c>
      <c r="F117" s="32"/>
    </row>
    <row r="118" spans="1:7" ht="32">
      <c r="A118" s="52" t="s">
        <v>57</v>
      </c>
      <c r="B118" s="54">
        <v>72</v>
      </c>
      <c r="C118" s="54" t="s">
        <v>6</v>
      </c>
      <c r="D118" s="55"/>
      <c r="E118" s="55">
        <f t="shared" si="4"/>
        <v>0</v>
      </c>
      <c r="F118" s="53"/>
    </row>
    <row r="119" spans="1:7" ht="16">
      <c r="A119" s="27" t="s">
        <v>80</v>
      </c>
      <c r="B119" s="31">
        <v>26.5</v>
      </c>
      <c r="C119" s="28" t="s">
        <v>6</v>
      </c>
      <c r="D119" s="49"/>
      <c r="E119" s="49">
        <f t="shared" si="4"/>
        <v>0</v>
      </c>
      <c r="F119" s="53"/>
    </row>
    <row r="120" spans="1:7" ht="16">
      <c r="A120" s="52" t="s">
        <v>87</v>
      </c>
      <c r="B120" s="54">
        <v>70</v>
      </c>
      <c r="C120" s="28" t="s">
        <v>6</v>
      </c>
      <c r="D120" s="49"/>
      <c r="E120" s="49">
        <f t="shared" si="4"/>
        <v>0</v>
      </c>
      <c r="F120" s="53"/>
    </row>
    <row r="121" spans="1:7" ht="16">
      <c r="A121" s="27" t="s">
        <v>95</v>
      </c>
      <c r="B121" s="31">
        <v>140</v>
      </c>
      <c r="C121" s="28" t="s">
        <v>6</v>
      </c>
      <c r="D121" s="49"/>
      <c r="E121" s="49">
        <f t="shared" si="4"/>
        <v>0</v>
      </c>
      <c r="F121" s="26"/>
      <c r="G121" s="11"/>
    </row>
    <row r="122" spans="1:7" s="16" customFormat="1" ht="16">
      <c r="A122" s="52" t="s">
        <v>96</v>
      </c>
      <c r="B122" s="54">
        <v>145</v>
      </c>
      <c r="C122" s="54" t="s">
        <v>6</v>
      </c>
      <c r="D122" s="55"/>
      <c r="E122" s="55">
        <f t="shared" si="4"/>
        <v>0</v>
      </c>
      <c r="F122" s="60"/>
    </row>
    <row r="123" spans="1:7" ht="16">
      <c r="A123" s="52" t="s">
        <v>97</v>
      </c>
      <c r="B123" s="54">
        <v>24</v>
      </c>
      <c r="C123" s="54" t="s">
        <v>6</v>
      </c>
      <c r="D123" s="55"/>
      <c r="E123" s="55">
        <f t="shared" si="4"/>
        <v>0</v>
      </c>
      <c r="F123" s="26"/>
    </row>
    <row r="124" spans="1:7" ht="16">
      <c r="A124" s="27" t="s">
        <v>101</v>
      </c>
      <c r="B124" s="28">
        <v>145</v>
      </c>
      <c r="C124" s="28" t="s">
        <v>6</v>
      </c>
      <c r="D124" s="49"/>
      <c r="E124" s="49">
        <f t="shared" si="4"/>
        <v>0</v>
      </c>
      <c r="F124" s="33"/>
    </row>
    <row r="125" spans="1:7" ht="16">
      <c r="A125" s="34" t="s">
        <v>103</v>
      </c>
      <c r="B125" s="28">
        <v>151</v>
      </c>
      <c r="C125" s="28" t="s">
        <v>6</v>
      </c>
      <c r="D125" s="49"/>
      <c r="E125" s="49">
        <f t="shared" si="4"/>
        <v>0</v>
      </c>
      <c r="F125" s="33"/>
    </row>
    <row r="126" spans="1:7" ht="16">
      <c r="A126" s="27" t="s">
        <v>112</v>
      </c>
      <c r="B126" s="31">
        <v>82</v>
      </c>
      <c r="C126" s="28" t="s">
        <v>6</v>
      </c>
      <c r="D126" s="49"/>
      <c r="E126" s="49">
        <f t="shared" si="4"/>
        <v>0</v>
      </c>
      <c r="F126" s="26"/>
    </row>
    <row r="127" spans="1:7" ht="16">
      <c r="A127" s="27" t="s">
        <v>123</v>
      </c>
      <c r="B127" s="31">
        <v>106</v>
      </c>
      <c r="C127" s="28" t="s">
        <v>7</v>
      </c>
      <c r="D127" s="49"/>
      <c r="E127" s="49">
        <f t="shared" si="4"/>
        <v>0</v>
      </c>
      <c r="F127" s="26"/>
    </row>
    <row r="128" spans="1:7" ht="16">
      <c r="A128" s="27" t="s">
        <v>124</v>
      </c>
      <c r="B128" s="31">
        <v>52</v>
      </c>
      <c r="C128" s="28" t="s">
        <v>6</v>
      </c>
      <c r="D128" s="49"/>
      <c r="E128" s="49">
        <f t="shared" si="4"/>
        <v>0</v>
      </c>
      <c r="F128" s="26"/>
    </row>
    <row r="129" spans="1:6" ht="16">
      <c r="A129" s="27" t="s">
        <v>125</v>
      </c>
      <c r="B129" s="31">
        <v>175</v>
      </c>
      <c r="C129" s="28" t="s">
        <v>6</v>
      </c>
      <c r="D129" s="49"/>
      <c r="E129" s="49">
        <f t="shared" si="4"/>
        <v>0</v>
      </c>
      <c r="F129" s="26"/>
    </row>
    <row r="130" spans="1:6" ht="16">
      <c r="A130" s="27" t="s">
        <v>126</v>
      </c>
      <c r="B130" s="31">
        <v>3</v>
      </c>
      <c r="C130" s="28" t="s">
        <v>5</v>
      </c>
      <c r="D130" s="49"/>
      <c r="E130" s="49">
        <f t="shared" si="4"/>
        <v>0</v>
      </c>
      <c r="F130" s="26"/>
    </row>
    <row r="131" spans="1:6" ht="16">
      <c r="A131" s="27" t="s">
        <v>127</v>
      </c>
      <c r="B131" s="31">
        <v>1</v>
      </c>
      <c r="C131" s="28" t="s">
        <v>128</v>
      </c>
      <c r="D131" s="49"/>
      <c r="E131" s="49">
        <f t="shared" si="4"/>
        <v>0</v>
      </c>
      <c r="F131" s="26"/>
    </row>
    <row r="132" spans="1:6" ht="16">
      <c r="A132" s="27" t="s">
        <v>129</v>
      </c>
      <c r="B132" s="31">
        <v>200</v>
      </c>
      <c r="C132" s="28" t="s">
        <v>7</v>
      </c>
      <c r="D132" s="49"/>
      <c r="E132" s="49">
        <f t="shared" si="4"/>
        <v>0</v>
      </c>
      <c r="F132" s="26"/>
    </row>
    <row r="133" spans="1:6" ht="16">
      <c r="A133" s="27" t="s">
        <v>130</v>
      </c>
      <c r="B133" s="31">
        <v>2.5</v>
      </c>
      <c r="C133" s="28" t="s">
        <v>5</v>
      </c>
      <c r="D133" s="49"/>
      <c r="E133" s="49">
        <f t="shared" si="4"/>
        <v>0</v>
      </c>
      <c r="F133" s="26"/>
    </row>
    <row r="134" spans="1:6" ht="16">
      <c r="A134" s="27" t="s">
        <v>131</v>
      </c>
      <c r="B134" s="28">
        <v>57</v>
      </c>
      <c r="C134" s="28" t="s">
        <v>6</v>
      </c>
      <c r="D134" s="49"/>
      <c r="E134" s="49">
        <f t="shared" si="4"/>
        <v>0</v>
      </c>
      <c r="F134" s="26"/>
    </row>
    <row r="135" spans="1:6" ht="16">
      <c r="A135" s="27" t="s">
        <v>132</v>
      </c>
      <c r="B135" s="31">
        <v>221</v>
      </c>
      <c r="C135" s="28" t="s">
        <v>6</v>
      </c>
      <c r="D135" s="49"/>
      <c r="E135" s="49">
        <f t="shared" si="4"/>
        <v>0</v>
      </c>
      <c r="F135" s="26"/>
    </row>
    <row r="136" spans="1:6" ht="16">
      <c r="A136" s="27" t="s">
        <v>133</v>
      </c>
      <c r="B136" s="31">
        <v>232</v>
      </c>
      <c r="C136" s="28" t="s">
        <v>6</v>
      </c>
      <c r="D136" s="49"/>
      <c r="E136" s="49">
        <f t="shared" si="4"/>
        <v>0</v>
      </c>
      <c r="F136" s="26"/>
    </row>
    <row r="137" spans="1:6" ht="16">
      <c r="A137" s="27" t="s">
        <v>134</v>
      </c>
      <c r="B137" s="31">
        <v>220</v>
      </c>
      <c r="C137" s="28" t="s">
        <v>6</v>
      </c>
      <c r="D137" s="49"/>
      <c r="E137" s="49">
        <f t="shared" si="4"/>
        <v>0</v>
      </c>
      <c r="F137" s="26"/>
    </row>
    <row r="138" spans="1:6" ht="16">
      <c r="A138" s="27" t="s">
        <v>135</v>
      </c>
      <c r="B138" s="31">
        <v>29</v>
      </c>
      <c r="C138" s="28" t="s">
        <v>7</v>
      </c>
      <c r="D138" s="49"/>
      <c r="E138" s="49">
        <f t="shared" si="4"/>
        <v>0</v>
      </c>
      <c r="F138" s="26"/>
    </row>
    <row r="139" spans="1:6" ht="16">
      <c r="A139" s="27" t="s">
        <v>136</v>
      </c>
      <c r="B139" s="31">
        <v>59</v>
      </c>
      <c r="C139" s="28" t="s">
        <v>7</v>
      </c>
      <c r="D139" s="49"/>
      <c r="E139" s="49">
        <f t="shared" si="4"/>
        <v>0</v>
      </c>
      <c r="F139" s="26"/>
    </row>
    <row r="140" spans="1:6" ht="16">
      <c r="A140" s="52" t="s">
        <v>137</v>
      </c>
      <c r="B140" s="54">
        <v>4.5</v>
      </c>
      <c r="C140" s="54" t="s">
        <v>6</v>
      </c>
      <c r="D140" s="55"/>
      <c r="E140" s="55">
        <f t="shared" si="4"/>
        <v>0</v>
      </c>
      <c r="F140" s="26"/>
    </row>
    <row r="141" spans="1:6" ht="32">
      <c r="A141" s="27" t="s">
        <v>138</v>
      </c>
      <c r="B141" s="31">
        <v>28</v>
      </c>
      <c r="C141" s="28" t="s">
        <v>7</v>
      </c>
      <c r="D141" s="49"/>
      <c r="E141" s="49">
        <f t="shared" si="4"/>
        <v>0</v>
      </c>
      <c r="F141" s="26"/>
    </row>
    <row r="142" spans="1:6" ht="32">
      <c r="A142" s="27" t="s">
        <v>139</v>
      </c>
      <c r="B142" s="31">
        <v>9</v>
      </c>
      <c r="C142" s="28" t="s">
        <v>7</v>
      </c>
      <c r="D142" s="49"/>
      <c r="E142" s="49">
        <f t="shared" si="4"/>
        <v>0</v>
      </c>
      <c r="F142" s="26"/>
    </row>
    <row r="143" spans="1:6" ht="32">
      <c r="A143" s="27" t="s">
        <v>140</v>
      </c>
      <c r="B143" s="31">
        <v>7</v>
      </c>
      <c r="C143" s="28" t="s">
        <v>7</v>
      </c>
      <c r="D143" s="49"/>
      <c r="E143" s="49">
        <f t="shared" si="4"/>
        <v>0</v>
      </c>
      <c r="F143" s="26"/>
    </row>
    <row r="144" spans="1:6" ht="32">
      <c r="A144" s="27" t="s">
        <v>141</v>
      </c>
      <c r="B144" s="31">
        <v>18</v>
      </c>
      <c r="C144" s="28" t="s">
        <v>7</v>
      </c>
      <c r="D144" s="49"/>
      <c r="E144" s="49">
        <f t="shared" si="4"/>
        <v>0</v>
      </c>
      <c r="F144" s="26"/>
    </row>
    <row r="145" spans="1:6" ht="16">
      <c r="A145" s="27" t="s">
        <v>142</v>
      </c>
      <c r="B145" s="31">
        <v>5</v>
      </c>
      <c r="C145" s="28" t="s">
        <v>8</v>
      </c>
      <c r="D145" s="49"/>
      <c r="E145" s="49">
        <f t="shared" si="4"/>
        <v>0</v>
      </c>
      <c r="F145" s="26"/>
    </row>
    <row r="146" spans="1:6" ht="32">
      <c r="A146" s="27" t="s">
        <v>143</v>
      </c>
      <c r="B146" s="31">
        <v>175</v>
      </c>
      <c r="C146" s="28" t="s">
        <v>6</v>
      </c>
      <c r="D146" s="49"/>
      <c r="E146" s="49">
        <f t="shared" si="4"/>
        <v>0</v>
      </c>
      <c r="F146" s="26"/>
    </row>
    <row r="147" spans="1:6" ht="16">
      <c r="A147" s="27" t="s">
        <v>144</v>
      </c>
      <c r="B147" s="31">
        <v>221</v>
      </c>
      <c r="C147" s="28" t="s">
        <v>6</v>
      </c>
      <c r="D147" s="49"/>
      <c r="E147" s="49">
        <f t="shared" si="4"/>
        <v>0</v>
      </c>
      <c r="F147" s="26"/>
    </row>
    <row r="148" spans="1:6" ht="16">
      <c r="A148" s="27" t="s">
        <v>153</v>
      </c>
      <c r="B148" s="31">
        <v>1</v>
      </c>
      <c r="C148" s="28" t="s">
        <v>8</v>
      </c>
      <c r="D148" s="49"/>
      <c r="E148" s="49">
        <f t="shared" si="4"/>
        <v>0</v>
      </c>
      <c r="F148" s="26" t="s">
        <v>154</v>
      </c>
    </row>
    <row r="149" spans="1:6" ht="16">
      <c r="A149" s="27" t="s">
        <v>155</v>
      </c>
      <c r="B149" s="31">
        <v>1</v>
      </c>
      <c r="C149" s="28" t="s">
        <v>8</v>
      </c>
      <c r="D149" s="49"/>
      <c r="E149" s="49">
        <f t="shared" si="4"/>
        <v>0</v>
      </c>
      <c r="F149" s="26" t="s">
        <v>154</v>
      </c>
    </row>
    <row r="150" spans="1:6" ht="16">
      <c r="A150" s="27" t="s">
        <v>153</v>
      </c>
      <c r="B150" s="31">
        <v>1</v>
      </c>
      <c r="C150" s="28" t="s">
        <v>8</v>
      </c>
      <c r="D150" s="49"/>
      <c r="E150" s="49">
        <f t="shared" si="4"/>
        <v>0</v>
      </c>
      <c r="F150" s="26" t="s">
        <v>157</v>
      </c>
    </row>
    <row r="151" spans="1:6" ht="32">
      <c r="A151" s="27" t="s">
        <v>158</v>
      </c>
      <c r="B151" s="31">
        <v>1</v>
      </c>
      <c r="C151" s="28" t="s">
        <v>8</v>
      </c>
      <c r="D151" s="49"/>
      <c r="E151" s="49">
        <f t="shared" si="4"/>
        <v>0</v>
      </c>
      <c r="F151" s="26"/>
    </row>
    <row r="152" spans="1:6" ht="16">
      <c r="A152" s="34" t="s">
        <v>168</v>
      </c>
      <c r="B152" s="31">
        <v>4</v>
      </c>
      <c r="C152" s="28" t="s">
        <v>6</v>
      </c>
      <c r="D152" s="49"/>
      <c r="E152" s="49">
        <f t="shared" si="4"/>
        <v>0</v>
      </c>
      <c r="F152" s="26"/>
    </row>
    <row r="153" spans="1:6" ht="16">
      <c r="A153" s="27" t="s">
        <v>169</v>
      </c>
      <c r="B153" s="31">
        <v>4</v>
      </c>
      <c r="C153" s="28" t="s">
        <v>6</v>
      </c>
      <c r="D153" s="49"/>
      <c r="E153" s="49">
        <f t="shared" si="4"/>
        <v>0</v>
      </c>
      <c r="F153" s="26"/>
    </row>
    <row r="154" spans="1:6">
      <c r="A154" s="68" t="s">
        <v>170</v>
      </c>
      <c r="B154" s="31">
        <v>24</v>
      </c>
      <c r="C154" s="28" t="s">
        <v>6</v>
      </c>
      <c r="D154" s="49"/>
      <c r="E154" s="49">
        <f t="shared" si="4"/>
        <v>0</v>
      </c>
      <c r="F154" s="26"/>
    </row>
    <row r="155" spans="1:6" ht="32">
      <c r="A155" s="27" t="s">
        <v>171</v>
      </c>
      <c r="B155" s="31">
        <v>24</v>
      </c>
      <c r="C155" s="28" t="s">
        <v>6</v>
      </c>
      <c r="D155" s="49"/>
      <c r="E155" s="49">
        <f t="shared" si="4"/>
        <v>0</v>
      </c>
      <c r="F155" s="26"/>
    </row>
    <row r="156" spans="1:6" ht="16">
      <c r="A156" s="27" t="s">
        <v>174</v>
      </c>
      <c r="B156" s="31">
        <v>25</v>
      </c>
      <c r="C156" s="28" t="s">
        <v>6</v>
      </c>
      <c r="D156" s="49"/>
      <c r="E156" s="49">
        <f t="shared" si="4"/>
        <v>0</v>
      </c>
      <c r="F156" s="26"/>
    </row>
    <row r="157" spans="1:6">
      <c r="A157" s="68" t="s">
        <v>169</v>
      </c>
      <c r="B157" s="31">
        <v>25</v>
      </c>
      <c r="C157" s="28" t="s">
        <v>6</v>
      </c>
      <c r="D157" s="49"/>
      <c r="E157" s="49">
        <f t="shared" si="4"/>
        <v>0</v>
      </c>
      <c r="F157" s="26"/>
    </row>
    <row r="158" spans="1:6">
      <c r="A158" s="68" t="s">
        <v>175</v>
      </c>
      <c r="B158" s="31">
        <v>161</v>
      </c>
      <c r="C158" s="28" t="s">
        <v>6</v>
      </c>
      <c r="D158" s="49"/>
      <c r="E158" s="49">
        <f t="shared" si="4"/>
        <v>0</v>
      </c>
      <c r="F158" s="26"/>
    </row>
    <row r="159" spans="1:6" ht="16">
      <c r="A159" s="27" t="s">
        <v>176</v>
      </c>
      <c r="B159" s="31">
        <v>161</v>
      </c>
      <c r="C159" s="28" t="s">
        <v>6</v>
      </c>
      <c r="D159" s="49"/>
      <c r="E159" s="49">
        <f t="shared" si="4"/>
        <v>0</v>
      </c>
      <c r="F159" s="26"/>
    </row>
    <row r="160" spans="1:6">
      <c r="A160" s="1"/>
      <c r="D160" s="2"/>
    </row>
    <row r="161" spans="1:6">
      <c r="A161" s="1"/>
      <c r="D161" s="23" t="s">
        <v>14</v>
      </c>
      <c r="E161" s="51">
        <f>SUM(E113:E159)</f>
        <v>0</v>
      </c>
    </row>
    <row r="162" spans="1:6">
      <c r="D162" s="2"/>
    </row>
    <row r="163" spans="1:6">
      <c r="A163" s="41" t="s">
        <v>12</v>
      </c>
      <c r="B163" s="42"/>
      <c r="C163" s="42"/>
      <c r="D163" s="42"/>
      <c r="E163" s="42"/>
      <c r="F163" s="44"/>
    </row>
    <row r="164" spans="1:6" ht="32">
      <c r="A164" s="57" t="s">
        <v>113</v>
      </c>
      <c r="B164" s="30">
        <v>20</v>
      </c>
      <c r="C164" s="30" t="s">
        <v>6</v>
      </c>
      <c r="D164" s="61"/>
      <c r="E164" s="61">
        <f t="shared" ref="E164:E178" si="5">B:B*D:D</f>
        <v>0</v>
      </c>
      <c r="F164" s="32"/>
    </row>
    <row r="165" spans="1:6" ht="32">
      <c r="A165" s="33" t="s">
        <v>181</v>
      </c>
      <c r="B165" s="73">
        <v>52</v>
      </c>
      <c r="C165" s="73" t="s">
        <v>6</v>
      </c>
      <c r="D165" s="56"/>
      <c r="E165" s="56">
        <f t="shared" si="5"/>
        <v>0</v>
      </c>
      <c r="F165" s="32"/>
    </row>
    <row r="166" spans="1:6" ht="32">
      <c r="A166" s="33" t="s">
        <v>114</v>
      </c>
      <c r="B166" s="73">
        <v>6.7</v>
      </c>
      <c r="C166" s="73" t="s">
        <v>6</v>
      </c>
      <c r="D166" s="56"/>
      <c r="E166" s="56">
        <f t="shared" si="5"/>
        <v>0</v>
      </c>
      <c r="F166" s="32"/>
    </row>
    <row r="167" spans="1:6" ht="32">
      <c r="A167" s="33" t="s">
        <v>115</v>
      </c>
      <c r="B167" s="73">
        <v>285</v>
      </c>
      <c r="C167" s="73" t="s">
        <v>6</v>
      </c>
      <c r="D167" s="56"/>
      <c r="E167" s="56">
        <f t="shared" si="5"/>
        <v>0</v>
      </c>
      <c r="F167" s="72"/>
    </row>
    <row r="168" spans="1:6" ht="32">
      <c r="A168" s="57" t="s">
        <v>180</v>
      </c>
      <c r="B168" s="30">
        <v>10</v>
      </c>
      <c r="C168" s="30" t="s">
        <v>6</v>
      </c>
      <c r="D168" s="61"/>
      <c r="E168" s="61">
        <f t="shared" si="5"/>
        <v>0</v>
      </c>
      <c r="F168" s="32"/>
    </row>
    <row r="169" spans="1:6" ht="16">
      <c r="A169" s="33" t="s">
        <v>116</v>
      </c>
      <c r="B169" s="73">
        <v>27</v>
      </c>
      <c r="C169" s="73" t="s">
        <v>6</v>
      </c>
      <c r="D169" s="56"/>
      <c r="E169" s="56">
        <f t="shared" si="5"/>
        <v>0</v>
      </c>
      <c r="F169" s="72"/>
    </row>
    <row r="170" spans="1:6" ht="16">
      <c r="A170" s="57" t="s">
        <v>117</v>
      </c>
      <c r="B170" s="30">
        <v>67</v>
      </c>
      <c r="C170" s="30" t="s">
        <v>7</v>
      </c>
      <c r="D170" s="61"/>
      <c r="E170" s="61">
        <f t="shared" si="5"/>
        <v>0</v>
      </c>
      <c r="F170" s="72"/>
    </row>
    <row r="171" spans="1:6" ht="32">
      <c r="A171" s="57" t="s">
        <v>179</v>
      </c>
      <c r="B171" s="30">
        <v>23</v>
      </c>
      <c r="C171" s="30" t="s">
        <v>6</v>
      </c>
      <c r="D171" s="61"/>
      <c r="E171" s="61">
        <f t="shared" si="5"/>
        <v>0</v>
      </c>
      <c r="F171" s="72"/>
    </row>
    <row r="172" spans="1:6" ht="16">
      <c r="A172" s="57" t="s">
        <v>118</v>
      </c>
      <c r="B172" s="30">
        <v>174</v>
      </c>
      <c r="C172" s="30" t="s">
        <v>6</v>
      </c>
      <c r="D172" s="61"/>
      <c r="E172" s="61">
        <f t="shared" si="5"/>
        <v>0</v>
      </c>
      <c r="F172" s="26"/>
    </row>
    <row r="173" spans="1:6" ht="16">
      <c r="A173" s="27" t="s">
        <v>104</v>
      </c>
      <c r="B173" s="28">
        <v>23</v>
      </c>
      <c r="C173" s="28" t="s">
        <v>6</v>
      </c>
      <c r="D173" s="49"/>
      <c r="E173" s="49">
        <f t="shared" si="5"/>
        <v>0</v>
      </c>
      <c r="F173" s="26" t="s">
        <v>105</v>
      </c>
    </row>
    <row r="174" spans="1:6" ht="32">
      <c r="A174" s="27" t="s">
        <v>110</v>
      </c>
      <c r="B174" s="28">
        <v>89</v>
      </c>
      <c r="C174" s="28" t="s">
        <v>6</v>
      </c>
      <c r="D174" s="49"/>
      <c r="E174" s="49">
        <f t="shared" si="5"/>
        <v>0</v>
      </c>
      <c r="F174" s="26"/>
    </row>
    <row r="175" spans="1:6" ht="32">
      <c r="A175" s="27" t="s">
        <v>109</v>
      </c>
      <c r="B175" s="28">
        <v>372</v>
      </c>
      <c r="C175" s="28" t="s">
        <v>6</v>
      </c>
      <c r="D175" s="49"/>
      <c r="E175" s="49">
        <f t="shared" si="5"/>
        <v>0</v>
      </c>
      <c r="F175" s="26"/>
    </row>
    <row r="176" spans="1:6" ht="16">
      <c r="A176" s="27" t="s">
        <v>150</v>
      </c>
      <c r="B176" s="28">
        <v>1</v>
      </c>
      <c r="C176" s="28" t="s">
        <v>128</v>
      </c>
      <c r="D176" s="49">
        <v>0</v>
      </c>
      <c r="E176" s="49">
        <f t="shared" si="5"/>
        <v>0</v>
      </c>
      <c r="F176" s="26" t="s">
        <v>152</v>
      </c>
    </row>
    <row r="177" spans="1:6" ht="16">
      <c r="A177" s="27" t="s">
        <v>151</v>
      </c>
      <c r="B177" s="28">
        <v>1</v>
      </c>
      <c r="C177" s="28" t="s">
        <v>128</v>
      </c>
      <c r="D177" s="49">
        <v>0</v>
      </c>
      <c r="E177" s="49">
        <f t="shared" si="5"/>
        <v>0</v>
      </c>
      <c r="F177" s="53"/>
    </row>
    <row r="178" spans="1:6" ht="16">
      <c r="A178" s="27" t="s">
        <v>86</v>
      </c>
      <c r="B178" s="28">
        <v>435</v>
      </c>
      <c r="C178" s="28" t="s">
        <v>6</v>
      </c>
      <c r="D178" s="49"/>
      <c r="E178" s="49">
        <f t="shared" si="5"/>
        <v>0</v>
      </c>
      <c r="F178" s="53"/>
    </row>
    <row r="179" spans="1:6">
      <c r="A179" s="18"/>
      <c r="B179" s="15"/>
      <c r="C179" s="15"/>
      <c r="D179" s="15"/>
      <c r="E179" s="15"/>
      <c r="F179" s="16"/>
    </row>
    <row r="180" spans="1:6">
      <c r="A180" s="18"/>
      <c r="B180" s="15"/>
      <c r="C180" s="15"/>
      <c r="D180" s="77" t="s">
        <v>17</v>
      </c>
      <c r="E180" s="51">
        <f>SUM(E164:E178)</f>
        <v>0</v>
      </c>
    </row>
    <row r="181" spans="1:6">
      <c r="D181" s="2"/>
    </row>
    <row r="182" spans="1:6">
      <c r="A182" s="47" t="s">
        <v>10</v>
      </c>
      <c r="B182" s="42"/>
      <c r="C182" s="42"/>
      <c r="D182" s="42"/>
      <c r="E182" s="42"/>
      <c r="F182" s="44"/>
    </row>
    <row r="183" spans="1:6">
      <c r="A183" s="66" t="s">
        <v>82</v>
      </c>
      <c r="B183" s="65">
        <v>152</v>
      </c>
      <c r="C183" s="65" t="s">
        <v>7</v>
      </c>
      <c r="D183" s="65"/>
      <c r="E183" s="49">
        <f t="shared" ref="E183:E192" si="6">B:B*D:D</f>
        <v>0</v>
      </c>
      <c r="F183" s="26"/>
    </row>
    <row r="184" spans="1:6" ht="16">
      <c r="A184" s="27" t="s">
        <v>83</v>
      </c>
      <c r="B184" s="28">
        <v>131</v>
      </c>
      <c r="C184" s="28" t="s">
        <v>84</v>
      </c>
      <c r="D184" s="49"/>
      <c r="E184" s="49">
        <f t="shared" si="6"/>
        <v>0</v>
      </c>
      <c r="F184" s="26"/>
    </row>
    <row r="185" spans="1:6" ht="16">
      <c r="A185" s="29" t="s">
        <v>85</v>
      </c>
      <c r="B185" s="30">
        <v>31</v>
      </c>
      <c r="C185" s="28" t="s">
        <v>84</v>
      </c>
      <c r="D185" s="49"/>
      <c r="E185" s="49">
        <f t="shared" si="6"/>
        <v>0</v>
      </c>
      <c r="F185" s="26"/>
    </row>
    <row r="186" spans="1:6" ht="16">
      <c r="A186" s="27" t="s">
        <v>89</v>
      </c>
      <c r="B186" s="28">
        <v>18</v>
      </c>
      <c r="C186" s="28" t="s">
        <v>6</v>
      </c>
      <c r="D186" s="49"/>
      <c r="E186" s="49">
        <f t="shared" si="6"/>
        <v>0</v>
      </c>
      <c r="F186" s="26"/>
    </row>
    <row r="187" spans="1:6" ht="16">
      <c r="A187" s="27" t="s">
        <v>94</v>
      </c>
      <c r="B187" s="28">
        <v>23</v>
      </c>
      <c r="C187" s="28" t="s">
        <v>6</v>
      </c>
      <c r="D187" s="49"/>
      <c r="E187" s="49">
        <f t="shared" si="6"/>
        <v>0</v>
      </c>
      <c r="F187" s="26"/>
    </row>
    <row r="188" spans="1:6" ht="16">
      <c r="A188" s="27" t="s">
        <v>106</v>
      </c>
      <c r="B188" s="28">
        <v>100</v>
      </c>
      <c r="C188" s="28" t="s">
        <v>6</v>
      </c>
      <c r="D188" s="49"/>
      <c r="E188" s="49">
        <f t="shared" si="6"/>
        <v>0</v>
      </c>
      <c r="F188" s="26"/>
    </row>
    <row r="189" spans="1:6" ht="16">
      <c r="A189" s="27" t="s">
        <v>107</v>
      </c>
      <c r="B189" s="28">
        <v>130</v>
      </c>
      <c r="C189" s="28" t="s">
        <v>6</v>
      </c>
      <c r="D189" s="49"/>
      <c r="E189" s="49">
        <f t="shared" si="6"/>
        <v>0</v>
      </c>
      <c r="F189" s="26"/>
    </row>
    <row r="190" spans="1:6" ht="16">
      <c r="A190" s="27" t="s">
        <v>108</v>
      </c>
      <c r="B190" s="28">
        <v>130</v>
      </c>
      <c r="C190" s="28" t="s">
        <v>6</v>
      </c>
      <c r="D190" s="49"/>
      <c r="E190" s="49">
        <f t="shared" si="6"/>
        <v>0</v>
      </c>
      <c r="F190" s="26"/>
    </row>
    <row r="191" spans="1:6" ht="16">
      <c r="A191" s="27" t="s">
        <v>166</v>
      </c>
      <c r="B191" s="28">
        <v>1</v>
      </c>
      <c r="C191" s="28" t="s">
        <v>84</v>
      </c>
      <c r="D191" s="89">
        <v>0</v>
      </c>
      <c r="E191" s="49">
        <f t="shared" si="6"/>
        <v>0</v>
      </c>
      <c r="F191" s="26"/>
    </row>
    <row r="192" spans="1:6" ht="16">
      <c r="A192" s="27" t="s">
        <v>167</v>
      </c>
      <c r="B192" s="28">
        <v>1</v>
      </c>
      <c r="C192" s="28" t="s">
        <v>84</v>
      </c>
      <c r="D192" s="49">
        <v>0</v>
      </c>
      <c r="E192" s="49">
        <f t="shared" si="6"/>
        <v>0</v>
      </c>
      <c r="F192" s="26"/>
    </row>
    <row r="194" spans="1:6">
      <c r="D194" s="22" t="s">
        <v>18</v>
      </c>
      <c r="E194" s="51">
        <f>SUM(E183:E192)</f>
        <v>0</v>
      </c>
    </row>
    <row r="195" spans="1:6">
      <c r="D195" s="22"/>
      <c r="E195" s="51"/>
      <c r="F195" s="26"/>
    </row>
    <row r="196" spans="1:6">
      <c r="A196" s="26" t="s">
        <v>119</v>
      </c>
      <c r="B196" s="28"/>
      <c r="C196" s="28"/>
      <c r="D196" s="62"/>
      <c r="E196" s="64"/>
      <c r="F196" s="26"/>
    </row>
    <row r="197" spans="1:6">
      <c r="A197" s="26" t="s">
        <v>23</v>
      </c>
      <c r="B197" s="28"/>
      <c r="C197" s="28"/>
      <c r="D197" s="62"/>
      <c r="E197" s="64"/>
      <c r="F197" s="26"/>
    </row>
    <row r="198" spans="1:6" ht="32">
      <c r="A198" s="27" t="s">
        <v>121</v>
      </c>
      <c r="B198" s="28"/>
      <c r="C198" s="28"/>
      <c r="D198" s="62"/>
      <c r="E198" s="64"/>
      <c r="F198" s="26"/>
    </row>
    <row r="199" spans="1:6">
      <c r="A199" s="26" t="s">
        <v>24</v>
      </c>
      <c r="B199" s="28"/>
      <c r="C199" s="28"/>
      <c r="D199" s="62"/>
      <c r="E199" s="64"/>
      <c r="F199" s="26"/>
    </row>
    <row r="200" spans="1:6" ht="16">
      <c r="A200" s="27" t="s">
        <v>120</v>
      </c>
      <c r="B200" s="28"/>
      <c r="C200" s="28"/>
      <c r="D200" s="62"/>
      <c r="E200" s="63"/>
      <c r="F200" s="26"/>
    </row>
    <row r="201" spans="1:6">
      <c r="A201" s="26" t="s">
        <v>22</v>
      </c>
      <c r="B201" s="28"/>
      <c r="C201" s="28"/>
      <c r="D201" s="62"/>
      <c r="E201" s="63"/>
      <c r="F201" s="25"/>
    </row>
    <row r="202" spans="1:6">
      <c r="A202" s="71"/>
      <c r="B202" s="7"/>
      <c r="C202" s="7"/>
      <c r="D202" s="87"/>
      <c r="E202" s="88"/>
      <c r="F202" s="79"/>
    </row>
    <row r="203" spans="1:6">
      <c r="A203" s="26" t="s">
        <v>178</v>
      </c>
      <c r="B203" s="28"/>
      <c r="C203" s="28"/>
      <c r="D203" s="62"/>
      <c r="E203" s="63"/>
      <c r="F203" s="25"/>
    </row>
    <row r="204" spans="1:6" ht="16" thickBot="1">
      <c r="A204" s="79"/>
      <c r="B204" s="80"/>
      <c r="C204" s="80"/>
      <c r="D204" s="79"/>
      <c r="E204" s="81"/>
    </row>
    <row r="205" spans="1:6" ht="16" thickBot="1">
      <c r="A205" s="82"/>
      <c r="B205" s="83"/>
      <c r="C205" s="83"/>
      <c r="D205" s="84" t="s">
        <v>19</v>
      </c>
      <c r="E205" s="85">
        <f>E194+E180+E161+E110+E71+E17+E196+E197+E199+E200+E201+E29+E198+E203</f>
        <v>0</v>
      </c>
      <c r="F205" s="86" t="s">
        <v>177</v>
      </c>
    </row>
    <row r="206" spans="1:6">
      <c r="A206" s="1"/>
    </row>
    <row r="208" spans="1:6">
      <c r="A208" s="1"/>
    </row>
    <row r="210" spans="1:6">
      <c r="F210" s="13"/>
    </row>
    <row r="211" spans="1:6">
      <c r="A211" s="9"/>
      <c r="B211" s="10"/>
      <c r="C211" s="10"/>
      <c r="D211" s="13"/>
      <c r="E211" s="10"/>
    </row>
    <row r="214" spans="1:6">
      <c r="F214" s="16"/>
    </row>
    <row r="215" spans="1:6">
      <c r="A215" s="16"/>
      <c r="B215" s="15"/>
      <c r="C215" s="15"/>
      <c r="D215" s="16"/>
      <c r="E215" s="15"/>
      <c r="F215" s="19"/>
    </row>
    <row r="216" spans="1:6">
      <c r="A216" s="18"/>
      <c r="B216" s="15"/>
      <c r="C216" s="15"/>
      <c r="D216" s="16"/>
      <c r="E216" s="15"/>
      <c r="F216" s="14"/>
    </row>
    <row r="217" spans="1:6">
      <c r="A217" s="14"/>
      <c r="B217" s="15"/>
      <c r="C217" s="15"/>
      <c r="D217" s="20"/>
      <c r="E217" s="15"/>
      <c r="F217" s="16"/>
    </row>
    <row r="218" spans="1:6">
      <c r="A218" s="16"/>
      <c r="B218" s="15"/>
      <c r="C218" s="15"/>
      <c r="D218" s="16"/>
      <c r="E218" s="15"/>
      <c r="F218" s="16"/>
    </row>
    <row r="219" spans="1:6">
      <c r="A219" s="16"/>
      <c r="B219" s="15"/>
      <c r="C219" s="15"/>
      <c r="D219" s="16"/>
      <c r="E219" s="15"/>
      <c r="F219" s="16"/>
    </row>
    <row r="220" spans="1:6">
      <c r="A220" s="16"/>
      <c r="B220" s="15"/>
      <c r="C220" s="15"/>
      <c r="D220" s="16"/>
      <c r="E220" s="15"/>
      <c r="F220" s="16"/>
    </row>
    <row r="221" spans="1:6">
      <c r="A221" s="16"/>
      <c r="B221" s="15"/>
      <c r="C221" s="15"/>
      <c r="D221" s="16"/>
      <c r="E221" s="15"/>
      <c r="F221" s="16"/>
    </row>
    <row r="222" spans="1:6">
      <c r="A222" s="16"/>
      <c r="B222" s="15"/>
      <c r="C222" s="15"/>
      <c r="D222" s="16"/>
      <c r="E222" s="15"/>
      <c r="F222" s="16"/>
    </row>
    <row r="223" spans="1:6">
      <c r="A223" s="16"/>
      <c r="B223" s="15"/>
      <c r="C223" s="15"/>
      <c r="D223" s="16"/>
      <c r="E223" s="15"/>
      <c r="F223" s="16"/>
    </row>
    <row r="224" spans="1:6">
      <c r="A224" s="16"/>
      <c r="B224" s="21"/>
      <c r="C224" s="15"/>
      <c r="D224" s="16"/>
      <c r="E224" s="15"/>
      <c r="F224" s="16"/>
    </row>
    <row r="225" spans="1:6">
      <c r="A225" s="16"/>
      <c r="B225" s="21"/>
      <c r="C225" s="15"/>
      <c r="D225" s="16"/>
      <c r="E225" s="15"/>
      <c r="F225" s="16"/>
    </row>
    <row r="226" spans="1:6">
      <c r="A226" s="16"/>
      <c r="B226" s="15"/>
      <c r="C226" s="15"/>
      <c r="D226" s="16"/>
      <c r="E226" s="15"/>
      <c r="F226" s="16"/>
    </row>
    <row r="227" spans="1:6">
      <c r="A227" s="16"/>
      <c r="B227" s="15"/>
      <c r="C227" s="15"/>
      <c r="D227" s="16"/>
      <c r="E227" s="15"/>
      <c r="F227" s="16"/>
    </row>
    <row r="228" spans="1:6">
      <c r="A228" s="16"/>
      <c r="B228" s="15"/>
      <c r="C228" s="15"/>
      <c r="D228" s="16"/>
      <c r="E228" s="15"/>
      <c r="F228" s="16"/>
    </row>
    <row r="229" spans="1:6">
      <c r="A229" s="16"/>
      <c r="B229" s="15"/>
      <c r="C229" s="15"/>
      <c r="D229" s="16"/>
      <c r="E229" s="15"/>
      <c r="F229" s="16"/>
    </row>
    <row r="230" spans="1:6">
      <c r="A230" s="16"/>
      <c r="B230" s="15"/>
      <c r="C230" s="15"/>
      <c r="D230" s="16"/>
      <c r="E230" s="15"/>
      <c r="F230" s="16"/>
    </row>
    <row r="231" spans="1:6">
      <c r="A231" s="16"/>
      <c r="B231" s="15"/>
      <c r="C231" s="15"/>
      <c r="D231" s="16"/>
      <c r="E231" s="15"/>
      <c r="F231" s="16"/>
    </row>
    <row r="232" spans="1:6">
      <c r="A232" s="16"/>
      <c r="B232" s="15"/>
      <c r="C232" s="15"/>
      <c r="D232" s="16"/>
      <c r="E232" s="15"/>
    </row>
  </sheetData>
  <pageMargins left="0.7" right="0.7" top="0.78740157499999996" bottom="0.78740157499999996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Petr Dvořák</cp:lastModifiedBy>
  <cp:lastPrinted>2020-09-10T12:44:18Z</cp:lastPrinted>
  <dcterms:created xsi:type="dcterms:W3CDTF">2020-08-13T06:59:51Z</dcterms:created>
  <dcterms:modified xsi:type="dcterms:W3CDTF">2021-03-28T19:58:57Z</dcterms:modified>
</cp:coreProperties>
</file>