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390" activeTab="0"/>
  </bookViews>
  <sheets>
    <sheet name="Rozpočet" sheetId="1" r:id="rId1"/>
    <sheet name="ZTI+UT" sheetId="2" r:id="rId2"/>
    <sheet name="Elektro" sheetId="3" r:id="rId3"/>
  </sheets>
  <definedNames>
    <definedName name="_xlnm.Print_Area" localSheetId="0">'Rozpočet'!$A$1:$F$319</definedName>
  </definedNames>
  <calcPr fullCalcOnLoad="1"/>
</workbook>
</file>

<file path=xl/sharedStrings.xml><?xml version="1.0" encoding="utf-8"?>
<sst xmlns="http://schemas.openxmlformats.org/spreadsheetml/2006/main" count="671" uniqueCount="437">
  <si>
    <t>P.č.</t>
  </si>
  <si>
    <t>Název položky</t>
  </si>
  <si>
    <t>MJ</t>
  </si>
  <si>
    <t>množství</t>
  </si>
  <si>
    <t>cena / MJ</t>
  </si>
  <si>
    <t>celkem (Kč)</t>
  </si>
  <si>
    <t>Díl 1 : Sanace</t>
  </si>
  <si>
    <t>Výkopové práce odkopání zeminy pro vysušení domu</t>
  </si>
  <si>
    <t>m3</t>
  </si>
  <si>
    <t>(1+10+1+12,4+5,6+1+3,36+1,02+1+11,4)*1,7*1</t>
  </si>
  <si>
    <t>Vybourání betonu chodníčku ve vstupu</t>
  </si>
  <si>
    <t>m2</t>
  </si>
  <si>
    <t>1*1,7</t>
  </si>
  <si>
    <t>Očištění stávajících stěn ručně pomocí kartáčů</t>
  </si>
  <si>
    <t>(10+12,4+5,6+3,36+1,02+1+11,4)*1,7</t>
  </si>
  <si>
    <t>Proházení stěn MVC zatřená</t>
  </si>
  <si>
    <t>76,16*1,15</t>
  </si>
  <si>
    <t>Geotextilie</t>
  </si>
  <si>
    <t>47,78*3</t>
  </si>
  <si>
    <t>Drenážní potrubí tl.100 mm</t>
  </si>
  <si>
    <t>bm</t>
  </si>
  <si>
    <t>Štěrkové lože pro drenáž</t>
  </si>
  <si>
    <t>47,78*0,3*1</t>
  </si>
  <si>
    <t>Izolace tepelná polystyren EPS PERIMETR tl. 120 mm zateplení základu</t>
  </si>
  <si>
    <t>76,16*1,1</t>
  </si>
  <si>
    <t>Nopová folie D+M vč.Ukončovací lišta Venti N</t>
  </si>
  <si>
    <t>(44,8*1,4)*1,15</t>
  </si>
  <si>
    <t>Zásyp hlínou</t>
  </si>
  <si>
    <t>47,78*1,4*1</t>
  </si>
  <si>
    <t>Odvoz a naložení zeminy z výkopu pro drenáže</t>
  </si>
  <si>
    <t>14,33*1,6 nakypření</t>
  </si>
  <si>
    <t>Díl 2 : Fasáda + klempířské práce</t>
  </si>
  <si>
    <t>Demontáž mříží</t>
  </si>
  <si>
    <t>ks</t>
  </si>
  <si>
    <t>severovýchodní strana 3</t>
  </si>
  <si>
    <t>severozápaní strana 1</t>
  </si>
  <si>
    <t>jihovýchodní strana 1</t>
  </si>
  <si>
    <t>jihozápadní strana 2</t>
  </si>
  <si>
    <t>Demontáž parapetů</t>
  </si>
  <si>
    <t>severovýchodní strana 10</t>
  </si>
  <si>
    <t>severozápaní strana 2</t>
  </si>
  <si>
    <t>jihovýchodní strana 4</t>
  </si>
  <si>
    <t>jihozápadní strana 5</t>
  </si>
  <si>
    <t>severovýchodní strana  plocha fasáda10*8,47</t>
  </si>
  <si>
    <t xml:space="preserve">Očištění a odmaštění fasády tlakovou vodou </t>
  </si>
  <si>
    <t>severovýchodní strana 10*8,47</t>
  </si>
  <si>
    <t>severozápaní strana 11,25*8,47</t>
  </si>
  <si>
    <t>jihovýchodní strana 11,4*8,47</t>
  </si>
  <si>
    <t>jihozápadní strana ((1,02+3,36+5,62)*8,47)) + ((1+1)*4,58)) + (2,3*5/2) štít</t>
  </si>
  <si>
    <t>Penetrační nátěr pro soudržnost</t>
  </si>
  <si>
    <t>severovýchodní strana 10*1,2</t>
  </si>
  <si>
    <t>severozápaní strana 11,25*1,2</t>
  </si>
  <si>
    <t>jihovýchodní strana 11,4*1,2</t>
  </si>
  <si>
    <t xml:space="preserve">jihozápadní strana ((1,02+3,36+5,62)*1,2)) + ((1+1)*1,2)) </t>
  </si>
  <si>
    <t>severovýchodní strana (10*8,47)-12</t>
  </si>
  <si>
    <t>severozápaní strana (11,25*8,47)-13,5</t>
  </si>
  <si>
    <t>jihovýchodní strana (11,4*8,47)-13,68</t>
  </si>
  <si>
    <t>jihozápadní strana (((1,02+3,36+5,62)*8,47)) + ((1+1)*4,58)) + (2,3*5/2) štít)))-14,4</t>
  </si>
  <si>
    <t>Lepidlo na lepení Weber tmel 700 a tkanina R 131 162g/m2 + finále</t>
  </si>
  <si>
    <t>Vnější omítka stěn šlechtená zrno do 1,5 mm</t>
  </si>
  <si>
    <t>Montáž lešení</t>
  </si>
  <si>
    <t>severovýchodní strana (1+10+1)*9</t>
  </si>
  <si>
    <t>severozápaní strana 11,25*9</t>
  </si>
  <si>
    <t>jihovýchodní strana 11,4*9</t>
  </si>
  <si>
    <t>jihozápadní strana 10*11,5</t>
  </si>
  <si>
    <t>Cena za zapůjčení lešení za 1 měsíc, 1,2*31</t>
  </si>
  <si>
    <t>Demontáž lešení</t>
  </si>
  <si>
    <t>10,5*3 ks</t>
  </si>
  <si>
    <t>Oplechování parapetů vnějších TiZn</t>
  </si>
  <si>
    <t>severovýchodní strana 8,87</t>
  </si>
  <si>
    <t>jihovýchodní strana 5,78</t>
  </si>
  <si>
    <t>jihozápadní strana 5,1</t>
  </si>
  <si>
    <t>Odvoz a naložení sutě, mříží a parapetů a zbytků vaty</t>
  </si>
  <si>
    <t>Díl 3 : Oprava balkonů</t>
  </si>
  <si>
    <t>Demontáž oplechování balkonů</t>
  </si>
  <si>
    <t>severovýchodní strana 1</t>
  </si>
  <si>
    <t>jihozápadní strana 1</t>
  </si>
  <si>
    <t>Demontáž zábradlí balkonů</t>
  </si>
  <si>
    <t>Bourání dlažby, izolace a betonu na terasách</t>
  </si>
  <si>
    <t>severovýchodní strana 1*2,8</t>
  </si>
  <si>
    <t>jihozápadní strana 1*3,4</t>
  </si>
  <si>
    <t>Vyrovnání podkladu do spádu</t>
  </si>
  <si>
    <t>Hydroizolace 1x ALP, 1x modifik. pás Elastek 40 special mineral</t>
  </si>
  <si>
    <t>Tepelná izolace EPS 150 S 200 mm</t>
  </si>
  <si>
    <t>6,2*1,1</t>
  </si>
  <si>
    <t>Potěrový beton 60 mm do spádu</t>
  </si>
  <si>
    <t>Lemování ke zdi TiZn rš 250 mm</t>
  </si>
  <si>
    <t>severovýchodní strana 2,8</t>
  </si>
  <si>
    <t>jihozápadní strana 3,4</t>
  </si>
  <si>
    <t>Balkonová okapnice TiZn rš 200 mm</t>
  </si>
  <si>
    <t>severovýchodní strana 4,8*1,2</t>
  </si>
  <si>
    <t>jihozápadní strana 5,4*1,2</t>
  </si>
  <si>
    <t>Dlažba venkovní montáž</t>
  </si>
  <si>
    <t>2,8+3,4</t>
  </si>
  <si>
    <t>Dlažba venkovní materiál</t>
  </si>
  <si>
    <t>Sokl 10 cm terasy</t>
  </si>
  <si>
    <t>Stropní kce vyztužení ocelí, dobetonování, vč. bednění a podpěr</t>
  </si>
  <si>
    <t>kpl.</t>
  </si>
  <si>
    <t xml:space="preserve">severovýchodní strana  </t>
  </si>
  <si>
    <t>Oklepání stávající omítky na balkonech</t>
  </si>
  <si>
    <t xml:space="preserve">Očištění a odmaštění omítky tlakovou vodou </t>
  </si>
  <si>
    <t>2,8+1,2</t>
  </si>
  <si>
    <t xml:space="preserve">sloupy ((0,45*2,7)*4 strany))* 2 ks </t>
  </si>
  <si>
    <t>Omítka MVC</t>
  </si>
  <si>
    <t>Vnější omítka stěn, sokl Marmolit jednozrnná</t>
  </si>
  <si>
    <t xml:space="preserve">sloupy ((0,45*1,2)*4 strany))* 2 ks </t>
  </si>
  <si>
    <t xml:space="preserve">sloupy ((0,45*1,5)*4 strany))* 2 ks </t>
  </si>
  <si>
    <t>Odvoz a naložení sutě, oplechování a zábradlí</t>
  </si>
  <si>
    <t>Díl 4 : Okna</t>
  </si>
  <si>
    <t>Demontáž stávajících oken a vch.dveří</t>
  </si>
  <si>
    <t xml:space="preserve">Výměna oken PVC barva bílá, troj sklo koordinace a kompletace </t>
  </si>
  <si>
    <t>%</t>
  </si>
  <si>
    <t>Zednické začistění po výměně oken typ špaleta</t>
  </si>
  <si>
    <t>6,6+7,3+3+10,6+12+8,48+12,4+6,4+8,3+4,8+6,7+6+21,36+5,36</t>
  </si>
  <si>
    <t>Parapety vnitřní bílé montáž</t>
  </si>
  <si>
    <t>1,2+1,05+1+2,2+2+1,2+3,1+1,6+1,6+0,75+0,8+1,5+4,2+1,84</t>
  </si>
  <si>
    <t>Parapety vnitřní bílé hl. 0,35 materiál</t>
  </si>
  <si>
    <t>24,04*1,1</t>
  </si>
  <si>
    <t>Odvoz a naložení demont.oken+suť</t>
  </si>
  <si>
    <t>Díl 5 : Vnitřní část domu</t>
  </si>
  <si>
    <t xml:space="preserve">Demontáž stropu s omítkou půda </t>
  </si>
  <si>
    <t>3 NP 5,48*4,65</t>
  </si>
  <si>
    <t>Vybourání nenosného zdiva tl. 10cm příčka</t>
  </si>
  <si>
    <t>1 NP 4,15*2,9</t>
  </si>
  <si>
    <t xml:space="preserve">Vybourání skladby podlah násypu tl.50 mm </t>
  </si>
  <si>
    <t>2 NP (24,7+19,1+16,2)</t>
  </si>
  <si>
    <t>3 NP (25,5+44)</t>
  </si>
  <si>
    <t>Násyp tl. 50 mm keramzit Liapor</t>
  </si>
  <si>
    <t>Podlahový polystyren z 100</t>
  </si>
  <si>
    <t>Betonáž podlahy 50mm</t>
  </si>
  <si>
    <t>1 NP (27,1+19,1+16,2+5,6+1,6)</t>
  </si>
  <si>
    <t>Nový dřevěný záklop z OSB desky 2 x 18 mm PD vč.spoj.prostř.</t>
  </si>
  <si>
    <t>2 NP (27,1+19,1+16,2+5,6+1,6)</t>
  </si>
  <si>
    <t>Vybourání dlažby, vč. betonu podlaha tl. 100 mm</t>
  </si>
  <si>
    <t>1 NP (7,9+5,6+1,6+0,72)*0,1</t>
  </si>
  <si>
    <t>2 NP (7,9+5,6+1,6+0,72)*0,1</t>
  </si>
  <si>
    <t>3 NP (4,2+2+4,62)*0,1</t>
  </si>
  <si>
    <t xml:space="preserve">Betonáž podlahy + kari síť </t>
  </si>
  <si>
    <t>1 NP (7,9+0,72)</t>
  </si>
  <si>
    <t>2 NP (7,9+0,72)</t>
  </si>
  <si>
    <t>3 NP (4,2+2+4,62)</t>
  </si>
  <si>
    <t xml:space="preserve">Vybourání zárubní </t>
  </si>
  <si>
    <t>kus</t>
  </si>
  <si>
    <t>1 PP 5 ks</t>
  </si>
  <si>
    <t>1 NP 5 ks</t>
  </si>
  <si>
    <t>2 NP 5 ks</t>
  </si>
  <si>
    <t>3 NP 5 ks</t>
  </si>
  <si>
    <t>Dozdění špalet zárubní tl.250 mm</t>
  </si>
  <si>
    <t>1 PP 5 ks *5 m</t>
  </si>
  <si>
    <t>1 NP 4 ks *5 m</t>
  </si>
  <si>
    <t>2 NP 5 ks *5 m</t>
  </si>
  <si>
    <t>3 NP 5 ks *5 m</t>
  </si>
  <si>
    <t>Dodávka obl. zárubně 70-90/197 barva bílá tl.150 mm, Masonite, Sapeli</t>
  </si>
  <si>
    <t>1 NP 4 ks</t>
  </si>
  <si>
    <t>Montáž zárubní 70-90/197</t>
  </si>
  <si>
    <t>Dveře vnitřní hladké plné 1kř. 70-90/197, bílé Masonite, Sapeli</t>
  </si>
  <si>
    <t>Montáž dveří</t>
  </si>
  <si>
    <t>Dodávka dveřní kování 72 mm OK HOPPE BRONZ</t>
  </si>
  <si>
    <t>Montáž kování</t>
  </si>
  <si>
    <t>Otlučení vnitřních omítek</t>
  </si>
  <si>
    <t>1 NP obvodové zdivo (2,5+1,85+0,9+3,15+1,75+3,89+4,51+4,15+0,15+0,15+4,5+1+1+5,48+4,87)*2,9</t>
  </si>
  <si>
    <t>1 NP příčky (2,48+2,48+0,3+0,3)+(4,87+4,72)+(4,72+1,75+0,1+3,89)+(0,1+4,51+0,15)+5,48+4,5+2,5+1,85)*2,9</t>
  </si>
  <si>
    <t>2 NP obvodové zdivo (2,5+1,85+0,9+3,15+1,75+3,89+4,51+4,15+0,15+0,15+4,5+5,48+4,87)*2,9</t>
  </si>
  <si>
    <t>2 NP příčky (2,48+2,48+0,3+0,3)+(4,87+4,72)+(4,72+1,75+0,1+3,89)+(0,1+4,51+0,15)+5,48+4,5+2,5+1,85)*2,9</t>
  </si>
  <si>
    <t>3 NP obvodové zdivo ((2,5+1,85+4,3+10,65+4,3+4,65+5,48+4,87)*0,85))+ 3,86 m2 štít</t>
  </si>
  <si>
    <t>3 NP příčky (2,48+2,48+0,3+0,3)+(4,77+4,77)+10,65+0,15+5,48+4,65+4,65)*2,5</t>
  </si>
  <si>
    <t>odečet okna 3,3+3,65+1,5+5,3+6+4,24+6,2+3,2+4,15+2,4+3,35+3+10,68+2,68</t>
  </si>
  <si>
    <t>odečet dveře</t>
  </si>
  <si>
    <t>Oškrábání malby stěny</t>
  </si>
  <si>
    <t>1 PP příčka mezi kojí a kojí (4,07*2,25)*2 strany-2m2 průchod</t>
  </si>
  <si>
    <t>2 NP příčka mezi kuchyní a pokojem (4,15*2,9)*2 strany</t>
  </si>
  <si>
    <t>3 NP příčka mezi WC a pokojem ((1+2)*2,5))*2 strany</t>
  </si>
  <si>
    <t>Oprava malby stropy</t>
  </si>
  <si>
    <t>1 PP schodiště 2,27*(1,53+1,86)</t>
  </si>
  <si>
    <t>1,2 NP schodiště ((2,5*(1,17+2,48))*2 stropy</t>
  </si>
  <si>
    <t>Zakrývání schodistě</t>
  </si>
  <si>
    <t>25,95*2</t>
  </si>
  <si>
    <t>Vyzdění příčky tl. 150 mm</t>
  </si>
  <si>
    <t>1 NP 1,85*2,9</t>
  </si>
  <si>
    <t>2 NP 1,85*2,9</t>
  </si>
  <si>
    <t>Oprava komínu v 1 NP</t>
  </si>
  <si>
    <t>Penetrace sanční omítka</t>
  </si>
  <si>
    <t>1 PP obvodové zdivo (2,27+1,7+4,07+5,66+4,43+4,07+4,42+1+1+5,1+1,25+3,24)*1,2</t>
  </si>
  <si>
    <t>1 PP příčky ((2,48+2,48+0,3+0,3+3,24+3,24+3,24+5,66+4,43+5,1+1,25+4,42+4,42+3,45)*1))-4</t>
  </si>
  <si>
    <t>Sanační omítka tl 3 cm</t>
  </si>
  <si>
    <t>1 PP 45,61+40,01</t>
  </si>
  <si>
    <t>Jádrová omítka tl.2cm</t>
  </si>
  <si>
    <t>1 PP (38,01*1,05)+(44,01*1,25)</t>
  </si>
  <si>
    <t>1 NP 115,57+129,63</t>
  </si>
  <si>
    <t>2 NP 109,77+129,63</t>
  </si>
  <si>
    <t>3 NP 36,67+101,7</t>
  </si>
  <si>
    <t>Lepidlo, perlinka, lepidlo na nové příčky</t>
  </si>
  <si>
    <t>1 NP 5,36*2</t>
  </si>
  <si>
    <t>2 NP 5,36*2</t>
  </si>
  <si>
    <t>Penetrace pod štuk vnitřní omítky</t>
  </si>
  <si>
    <t>1 NP nová příčka mezi koupelnou a předsíní 10,73</t>
  </si>
  <si>
    <t>2 NP nová příčka mezi koupelnou a předsíní 10,73</t>
  </si>
  <si>
    <t>(588,71+55,39+21,46)-60,7 obklady</t>
  </si>
  <si>
    <t>Hydroizolační stěrka</t>
  </si>
  <si>
    <t>1 NP stěny ((1,85+3,5)*2))*2-odečet dveře 1,58</t>
  </si>
  <si>
    <t>1 NP podlahy 1,85+3,5</t>
  </si>
  <si>
    <t>2 NP stěny ((1,85+3,5)*2))*2-odečet dveře 1,58</t>
  </si>
  <si>
    <t>2 NP podlahy 1,85+3,5</t>
  </si>
  <si>
    <t>3 NP stěny ((1,85+2,5)*2))*2-odečet dveře 3,16</t>
  </si>
  <si>
    <t>3 NP podlahy (1,85+2,5)+(0,9*1,9)</t>
  </si>
  <si>
    <t xml:space="preserve">Dlažba neglazovaná vel.200x200x8 mm </t>
  </si>
  <si>
    <t>1 NP (1,98+6,48)*1,15</t>
  </si>
  <si>
    <t>2 NP (1,98+6,48)*1,15</t>
  </si>
  <si>
    <t>3 NP (4,2+4,62+2)*1,15</t>
  </si>
  <si>
    <t>Montáž keramických soklů</t>
  </si>
  <si>
    <t>1 NP 1,07+1,85+1,07+1,85</t>
  </si>
  <si>
    <t>2 NP 1,07+1,85+1,07+1,85</t>
  </si>
  <si>
    <t>3 NP 2,27+1,85+2,27+1,85</t>
  </si>
  <si>
    <t>Mtž keram dlažby režná skluz lep -50</t>
  </si>
  <si>
    <t xml:space="preserve">1 NP 1,98+6,48 </t>
  </si>
  <si>
    <t xml:space="preserve">2 NP 1,98+6,48 </t>
  </si>
  <si>
    <t>3 NP 4,2+4,62+2</t>
  </si>
  <si>
    <t xml:space="preserve">Oprava schodiště - oprava teraca ve vstupu </t>
  </si>
  <si>
    <t>Obklady keramické 200 x 200 mm - standard materiál dle výběru</t>
  </si>
  <si>
    <t>1 NP (((1,85+3,5)*2))-1,58)))*1,1</t>
  </si>
  <si>
    <t>3 NP (((1,85+2,5)*2))-3,16)))+(((0,9+1,9)*2))-1,58)))</t>
  </si>
  <si>
    <t xml:space="preserve">Obklady keramické 200 x 200 mm montáž </t>
  </si>
  <si>
    <t>1 NP 19,8</t>
  </si>
  <si>
    <t>2 NP 19,8</t>
  </si>
  <si>
    <t>3 NP (15,34+5,8)</t>
  </si>
  <si>
    <t>1 PP 79*1,1</t>
  </si>
  <si>
    <t>3 NP šikminy ((5,5+5+8+8,2+4,8+1,5)*2,8))*1,15</t>
  </si>
  <si>
    <t>3 NP strop (((2,9+0,3+2,8+0,1)*8,5))+(1,7*2)))*1,15</t>
  </si>
  <si>
    <t>1 NP (84,42-6,48)*1,1</t>
  </si>
  <si>
    <t>2 NP (88,02-6,48)*1,1</t>
  </si>
  <si>
    <t>1 NP 6,48*1,1</t>
  </si>
  <si>
    <t>2 NP 6,48*1,1</t>
  </si>
  <si>
    <t>3 NP 6,34*1,1</t>
  </si>
  <si>
    <t>Penetrace pod malbu</t>
  </si>
  <si>
    <t>1 PP stropy 79</t>
  </si>
  <si>
    <t>1 PP zdivo 85,62+55,01+7,16</t>
  </si>
  <si>
    <t>1 NP stropy 84,42</t>
  </si>
  <si>
    <t>1 NP zdivo 245,2</t>
  </si>
  <si>
    <t>2 NP stropy 88,02</t>
  </si>
  <si>
    <t>2 NP zdivo 239,4+39,07</t>
  </si>
  <si>
    <t>3 NP stropy a šikminy 55,25+92,4</t>
  </si>
  <si>
    <t>3 NP zdivo 138,37+15</t>
  </si>
  <si>
    <t xml:space="preserve">odečet okna </t>
  </si>
  <si>
    <t>odečet obklady</t>
  </si>
  <si>
    <t>Malba bílá 2x jupol</t>
  </si>
  <si>
    <t>Pomocné lešení</t>
  </si>
  <si>
    <t>1 PP 226,79</t>
  </si>
  <si>
    <t>1 NP 329,62</t>
  </si>
  <si>
    <t>2 NP 366,49</t>
  </si>
  <si>
    <t>3 NP 301,02</t>
  </si>
  <si>
    <t>Odvoz a naložení demont.strop, zdivo, podlahy, dlažby, zárubně, omítky, obkl.a dlažby zbytky, vata a sdk zbytky</t>
  </si>
  <si>
    <t>Díl 6 : Profese</t>
  </si>
  <si>
    <t>Práce ZTI a UT (viz.příloha)</t>
  </si>
  <si>
    <t>Práce elektro (viz.příloha)</t>
  </si>
  <si>
    <t xml:space="preserve">Zednické začistění po Elektro, ZTI a UT </t>
  </si>
  <si>
    <t>Odvoz a naložení sutě, radiátoruů, trubek…</t>
  </si>
  <si>
    <t>Díl 7 : Ostatní práce</t>
  </si>
  <si>
    <t>1 PP 79</t>
  </si>
  <si>
    <t xml:space="preserve">1 NP 84,42 </t>
  </si>
  <si>
    <t>2 NP 88,02</t>
  </si>
  <si>
    <t>3 NP 86,52</t>
  </si>
  <si>
    <t>Přesun hmot</t>
  </si>
  <si>
    <t>SOUČET CEN</t>
  </si>
  <si>
    <t>VRN Mimostaveništní doprava</t>
  </si>
  <si>
    <t>Cena bez DPH</t>
  </si>
  <si>
    <t>DPH 15%</t>
  </si>
  <si>
    <t>Cena vč.DPH</t>
  </si>
  <si>
    <t>Poznámky:</t>
  </si>
  <si>
    <t>Michle - p.Kadilak rekonstrukce RD ZTI+UT</t>
  </si>
  <si>
    <t>Plyn</t>
  </si>
  <si>
    <t>UT</t>
  </si>
  <si>
    <t>ZTI</t>
  </si>
  <si>
    <t>Zařizovací předměty</t>
  </si>
  <si>
    <t>Díl 2 : Profese Plyn</t>
  </si>
  <si>
    <t>montáž + materiál</t>
  </si>
  <si>
    <t>kpl</t>
  </si>
  <si>
    <t>revize + tlaková zkouška</t>
  </si>
  <si>
    <t>Díl 2 : Profese UT</t>
  </si>
  <si>
    <t>kotel PROTHERM Medvěd condens 48KKS</t>
  </si>
  <si>
    <t>nepřímotopný ohřívač Dražice 400L NTR</t>
  </si>
  <si>
    <t>oběhové čerpadlo Grundfos</t>
  </si>
  <si>
    <t>nabíjecí čerpadlo Grundfos</t>
  </si>
  <si>
    <t>expanzomat 50L</t>
  </si>
  <si>
    <t>uvedení kotle do provozu - Servis</t>
  </si>
  <si>
    <t>odkouření kotle + příslušenství  125</t>
  </si>
  <si>
    <t>radik VK 22-600/1000</t>
  </si>
  <si>
    <t>radik VK 22-600/800</t>
  </si>
  <si>
    <t>radik VK 22-600/600</t>
  </si>
  <si>
    <t>KLMM žebřík  182.450</t>
  </si>
  <si>
    <t>armatura HTM rohová</t>
  </si>
  <si>
    <t>vekoluxivar šroubení</t>
  </si>
  <si>
    <t>svěrné šroubení</t>
  </si>
  <si>
    <t>termo hlavice</t>
  </si>
  <si>
    <t>kul.ventil 5/4"</t>
  </si>
  <si>
    <t>filtr 5/4"</t>
  </si>
  <si>
    <t>zpětná klapka 5/4"</t>
  </si>
  <si>
    <t>šroubení k čerpadlúm</t>
  </si>
  <si>
    <t>šroubení topenářské 5/4"</t>
  </si>
  <si>
    <t>vypouštěcí kohout 1/2"</t>
  </si>
  <si>
    <t>automatický dopouštěcí ventil</t>
  </si>
  <si>
    <t>odvzdušňovací ventil</t>
  </si>
  <si>
    <t>pojistný ventil</t>
  </si>
  <si>
    <t>CU trubka 35</t>
  </si>
  <si>
    <t>m</t>
  </si>
  <si>
    <t>CU trubka 28</t>
  </si>
  <si>
    <t>CU trubka 22</t>
  </si>
  <si>
    <t>CU trubka 18</t>
  </si>
  <si>
    <t>CU trubka 15</t>
  </si>
  <si>
    <t>izolace PE 35/9</t>
  </si>
  <si>
    <t>izolace PE 28/9</t>
  </si>
  <si>
    <t>izolace PE 22/9</t>
  </si>
  <si>
    <t>izolace PE 18/9</t>
  </si>
  <si>
    <t>izolace PE15/9</t>
  </si>
  <si>
    <t xml:space="preserve">CU fitinky </t>
  </si>
  <si>
    <t xml:space="preserve">CU pomocný materiál (pasta,cín,rouno,kartáče) </t>
  </si>
  <si>
    <t>montáž</t>
  </si>
  <si>
    <t>demontáž rozvodů a sekací práce</t>
  </si>
  <si>
    <t>tlaková a topná zkouška</t>
  </si>
  <si>
    <t>Díl 2 : Profese ZTI</t>
  </si>
  <si>
    <t>Hostalen trubka 40</t>
  </si>
  <si>
    <t>Hostalen trubka 32</t>
  </si>
  <si>
    <t>Hostalen trubka 25</t>
  </si>
  <si>
    <t>Hostalen trubka 20</t>
  </si>
  <si>
    <t>izolace 42/9</t>
  </si>
  <si>
    <t>izolace 32/9</t>
  </si>
  <si>
    <t>izolace 25/9</t>
  </si>
  <si>
    <t>izolace 20/9</t>
  </si>
  <si>
    <t>Hostalen fitinky</t>
  </si>
  <si>
    <t>kul ventil 1"</t>
  </si>
  <si>
    <t>kul ventil 3/4"</t>
  </si>
  <si>
    <t>kul ventil 1/2"</t>
  </si>
  <si>
    <t>šroubení 1"</t>
  </si>
  <si>
    <t>pojišťovací ventil 1"</t>
  </si>
  <si>
    <t>KG trubka 125</t>
  </si>
  <si>
    <t>HT trubka 100</t>
  </si>
  <si>
    <t>HT trubka 50</t>
  </si>
  <si>
    <t>HT trubka 40</t>
  </si>
  <si>
    <t>HT tvarovky</t>
  </si>
  <si>
    <t>cirgulační čerpadlo</t>
  </si>
  <si>
    <t>Aguamat DE 18/10</t>
  </si>
  <si>
    <t>kanálová vpust</t>
  </si>
  <si>
    <t>sifon pračka</t>
  </si>
  <si>
    <t>pomocný materiál</t>
  </si>
  <si>
    <t>montáž voda</t>
  </si>
  <si>
    <t>montáž kanalizace</t>
  </si>
  <si>
    <t>tlaková zkouška</t>
  </si>
  <si>
    <t>zkouška těsnosti</t>
  </si>
  <si>
    <t>Díl 2 : Profese Zařizobvací předměty</t>
  </si>
  <si>
    <t>WC mísa kombi</t>
  </si>
  <si>
    <t>umyvadlo 55cm</t>
  </si>
  <si>
    <t>sprch. kout 90x90</t>
  </si>
  <si>
    <t>sprch. zástěna 90x90</t>
  </si>
  <si>
    <t>vana 170x70</t>
  </si>
  <si>
    <t>nohy k vaně</t>
  </si>
  <si>
    <t>WC sedátko</t>
  </si>
  <si>
    <t>WC přípojka</t>
  </si>
  <si>
    <t>WC dopojovací díl</t>
  </si>
  <si>
    <t>WC šroub</t>
  </si>
  <si>
    <t>sada</t>
  </si>
  <si>
    <t>unyvadlo šroub</t>
  </si>
  <si>
    <t>sifon vanička</t>
  </si>
  <si>
    <t>sifon vana</t>
  </si>
  <si>
    <t>sifon umyvadlo</t>
  </si>
  <si>
    <t>sifon dřez</t>
  </si>
  <si>
    <t>roh ventl 1/2"-3/8"</t>
  </si>
  <si>
    <t>ventil myčka</t>
  </si>
  <si>
    <t>baterie dřezová</t>
  </si>
  <si>
    <t>baterie umyvadlová</t>
  </si>
  <si>
    <t>baterie vanová</t>
  </si>
  <si>
    <t>baterie sprchová</t>
  </si>
  <si>
    <t>sprchové sety</t>
  </si>
  <si>
    <t>Rozvody budou pro byty 1NP. 2NP, 3NP + suterén</t>
  </si>
  <si>
    <t>Kotelna je v suterénu. Bude provedeno nové vyvložkování komína.</t>
  </si>
  <si>
    <t>Zásobník na TUV  pro byty 1NP. 2NP, 3NP</t>
  </si>
  <si>
    <t xml:space="preserve">Vodu a plyn v domě je, přivede se pouze do kotelny z 1 NP.  </t>
  </si>
  <si>
    <t>Sporáky budou na elektřinu, plyn tedy bude pouze v suterénu.</t>
  </si>
  <si>
    <t>V koupelnách bude :</t>
  </si>
  <si>
    <r>
      <t>1.</t>
    </r>
    <r>
      <rPr>
        <sz val="7"/>
        <rFont val="Times New Roman"/>
        <family val="1"/>
      </rPr>
      <t xml:space="preserve">     </t>
    </r>
    <r>
      <rPr>
        <sz val="12"/>
        <rFont val="Calibri"/>
        <family val="2"/>
      </rPr>
      <t xml:space="preserve">1 NP </t>
    </r>
  </si>
  <si>
    <r>
      <t>·</t>
    </r>
    <r>
      <rPr>
        <sz val="7"/>
        <rFont val="Times New Roman"/>
        <family val="1"/>
      </rPr>
      <t xml:space="preserve">       </t>
    </r>
    <r>
      <rPr>
        <sz val="12"/>
        <rFont val="Calibri"/>
        <family val="2"/>
      </rPr>
      <t>Sprch.kout</t>
    </r>
  </si>
  <si>
    <r>
      <t>·</t>
    </r>
    <r>
      <rPr>
        <sz val="7"/>
        <rFont val="Times New Roman"/>
        <family val="1"/>
      </rPr>
      <t xml:space="preserve">       </t>
    </r>
    <r>
      <rPr>
        <sz val="12"/>
        <rFont val="Calibri"/>
        <family val="2"/>
      </rPr>
      <t>Umyvadlo</t>
    </r>
  </si>
  <si>
    <r>
      <t>·</t>
    </r>
    <r>
      <rPr>
        <sz val="7"/>
        <rFont val="Times New Roman"/>
        <family val="1"/>
      </rPr>
      <t xml:space="preserve">       </t>
    </r>
    <r>
      <rPr>
        <sz val="12"/>
        <rFont val="Calibri"/>
        <family val="2"/>
      </rPr>
      <t>WC mísa kombi</t>
    </r>
  </si>
  <si>
    <r>
      <t>2.</t>
    </r>
    <r>
      <rPr>
        <sz val="7"/>
        <rFont val="Times New Roman"/>
        <family val="1"/>
      </rPr>
      <t xml:space="preserve">     </t>
    </r>
    <r>
      <rPr>
        <sz val="12"/>
        <rFont val="Calibri"/>
        <family val="2"/>
      </rPr>
      <t>2 NP</t>
    </r>
  </si>
  <si>
    <r>
      <t>·</t>
    </r>
    <r>
      <rPr>
        <sz val="7"/>
        <rFont val="Times New Roman"/>
        <family val="1"/>
      </rPr>
      <t xml:space="preserve">       </t>
    </r>
    <r>
      <rPr>
        <sz val="12"/>
        <rFont val="Calibri"/>
        <family val="2"/>
      </rPr>
      <t xml:space="preserve">Vana </t>
    </r>
  </si>
  <si>
    <r>
      <t>3.</t>
    </r>
    <r>
      <rPr>
        <sz val="7"/>
        <rFont val="Times New Roman"/>
        <family val="1"/>
      </rPr>
      <t xml:space="preserve">     </t>
    </r>
    <r>
      <rPr>
        <sz val="12"/>
        <rFont val="Calibri"/>
        <family val="2"/>
      </rPr>
      <t>3 NP</t>
    </r>
  </si>
  <si>
    <r>
      <t>·</t>
    </r>
    <r>
      <rPr>
        <sz val="7"/>
        <rFont val="Times New Roman"/>
        <family val="1"/>
      </rPr>
      <t xml:space="preserve">       </t>
    </r>
    <r>
      <rPr>
        <sz val="12"/>
        <rFont val="Calibri"/>
        <family val="2"/>
      </rPr>
      <t xml:space="preserve">Sprch.kout </t>
    </r>
  </si>
  <si>
    <r>
      <t>·</t>
    </r>
    <r>
      <rPr>
        <sz val="7"/>
        <rFont val="Times New Roman"/>
        <family val="1"/>
      </rPr>
      <t xml:space="preserve">       </t>
    </r>
    <r>
      <rPr>
        <sz val="12"/>
        <rFont val="Calibri"/>
        <family val="2"/>
      </rPr>
      <t xml:space="preserve">Umyvadlo </t>
    </r>
  </si>
  <si>
    <t>V kuchyních bude myčka, dřez.</t>
  </si>
  <si>
    <t>Michle - p.Kadilak rekonstrukce RD Elektro</t>
  </si>
  <si>
    <t>Díl 2 : Profese</t>
  </si>
  <si>
    <t>Práce elektro materiál a práce</t>
  </si>
  <si>
    <t xml:space="preserve">Revize </t>
  </si>
  <si>
    <r>
      <t>1.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Světla</t>
    </r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</si>
  <si>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</rPr>
      <t>v každé místnosti bude 1 centrální (SDK strop)</t>
    </r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</si>
  <si>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</rPr>
      <t>v koupelně 1 centrální (SDK strop)</t>
    </r>
  </si>
  <si>
    <t xml:space="preserve">                     1 nad umyvadlem</t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</si>
  <si>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</rPr>
      <t>na chodbě bude na podestách (SDK strop)</t>
    </r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</si>
  <si>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</rPr>
      <t>vývod pro světlo u kuchyň.linky</t>
    </r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</si>
  <si>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</rPr>
      <t>1 x světlo u vstupu venkovní</t>
    </r>
  </si>
  <si>
    <r>
      <t>2.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Vypínače</t>
    </r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</si>
  <si>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</rPr>
      <t>budou dvojvypínače</t>
    </r>
  </si>
  <si>
    <r>
      <t>3.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Zásuvky</t>
    </r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</si>
  <si>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</rPr>
      <t>v koupelně u umyvadla</t>
    </r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</si>
  <si>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</rPr>
      <t>u kuchyňské linky 2x dvojzásuvka nad prac.deskou, ostatní dle spotřebičů</t>
    </r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</si>
  <si>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</rPr>
      <t>v předsíni bude 1x zásuvka</t>
    </r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</si>
  <si>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</rPr>
      <t>na chodbách zásuvky nebudou</t>
    </r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</si>
  <si>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</rPr>
      <t>v kotelně 2x dvojzásuvka</t>
    </r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</si>
  <si>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</rPr>
      <t>v suterénu bude v každé místnosti kromě kotelny 2x dvojzásuvka</t>
    </r>
  </si>
  <si>
    <r>
      <t>4.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Kuchyně</t>
    </r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</si>
  <si>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</rPr>
      <t>varná deska</t>
    </r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</si>
  <si>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</rPr>
      <t>trouba</t>
    </r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</si>
  <si>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</rPr>
      <t>mikrovlnná trouba</t>
    </r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</si>
  <si>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</rPr>
      <t>myčka</t>
    </r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</si>
  <si>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</rPr>
      <t>digestoř</t>
    </r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</si>
  <si>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</rPr>
      <t>lednice</t>
    </r>
  </si>
  <si>
    <r>
      <t>5.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Slaboproud</t>
    </r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</si>
  <si>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</rPr>
      <t>´v 1 NP, 2 NP a podkroví bude v ložnici a obýv.pokoji, v PD vyznačeno zeleně</t>
    </r>
  </si>
  <si>
    <r>
      <t>6.</t>
    </r>
    <r>
      <rPr>
        <sz val="7"/>
        <rFont val="Times New Roman"/>
        <family val="1"/>
      </rPr>
      <t xml:space="preserve">      </t>
    </r>
    <r>
      <rPr>
        <sz val="11"/>
        <rFont val="Calibri"/>
        <family val="2"/>
      </rPr>
      <t>Rozvaděč</t>
    </r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</si>
  <si>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</rPr>
      <t>nový rozvaděč bude v 1 NP vedle vstupu</t>
    </r>
  </si>
  <si>
    <t>Fasádní systém vata 120 mm vč. omítka Marmolit jemnězrnná</t>
  </si>
  <si>
    <t>Fasádní systém vata 140 mm vč. omítka akryl zrno do 1,5 mm</t>
  </si>
  <si>
    <t>Svody TiZn D+M</t>
  </si>
  <si>
    <t>Podhled SDK vč.izolace vata tl. 100 mm</t>
  </si>
  <si>
    <t>Podhled SDK vč.izolace vata tl.  260 mm</t>
  </si>
  <si>
    <t>SDK podhled bez izolace</t>
  </si>
  <si>
    <t>SDK podhled zelený (koupelny a wc) bez izolace</t>
  </si>
  <si>
    <r>
      <t xml:space="preserve">severovýchodní strana  </t>
    </r>
    <r>
      <rPr>
        <b/>
        <sz val="10"/>
        <color indexed="12"/>
        <rFont val="Calibri"/>
        <family val="2"/>
      </rPr>
      <t>plocha strop</t>
    </r>
    <r>
      <rPr>
        <sz val="10"/>
        <color indexed="12"/>
        <rFont val="Calibri"/>
        <family val="2"/>
      </rPr>
      <t xml:space="preserve"> 2,8*1</t>
    </r>
  </si>
  <si>
    <r>
      <t xml:space="preserve">severovýchodní strana  </t>
    </r>
    <r>
      <rPr>
        <b/>
        <sz val="10"/>
        <color indexed="12"/>
        <rFont val="Calibri"/>
        <family val="2"/>
      </rPr>
      <t>plocha bok</t>
    </r>
    <r>
      <rPr>
        <sz val="10"/>
        <color indexed="12"/>
        <rFont val="Calibri"/>
        <family val="2"/>
      </rPr>
      <t xml:space="preserve"> 0,25*4,8</t>
    </r>
  </si>
  <si>
    <r>
      <t>Štuková omítka</t>
    </r>
    <r>
      <rPr>
        <sz val="10"/>
        <color indexed="12"/>
        <rFont val="Calibri"/>
        <family val="2"/>
      </rPr>
      <t xml:space="preserve"> </t>
    </r>
  </si>
  <si>
    <r>
      <t>Díl 1 : Sanace</t>
    </r>
    <r>
      <rPr>
        <sz val="11"/>
        <rFont val="Calibri"/>
        <family val="2"/>
      </rPr>
      <t xml:space="preserve"> - v nabíce není napojení drenážního potrubí na systém veřejné dešťové kanalizace. V případě, že není možnost napojrení na dešť.kanalizaci, je možné vybudovat ztratnou jímku, která v nabídce není obsažená.</t>
    </r>
  </si>
  <si>
    <t>Izolace proti vodě svislá přitavená, 1x, 1x ALP, 1x modifik. pás Dekbit V60 S 35, lepená postupně po pásech</t>
  </si>
  <si>
    <t>Vyčištění budovy (hrubý průběžný úklid)</t>
  </si>
  <si>
    <t>Michle - rekonstrukce RD</t>
  </si>
  <si>
    <t>Oklepání stávající omítky na fasádě, nový podklad pod fasádu</t>
  </si>
  <si>
    <t>Dodávka nových plastových oken, Uw 0,9, vstupní dveře Uw 1,3</t>
  </si>
  <si>
    <t>Cena za práce elektro v rozsahu dle popisu níže</t>
  </si>
  <si>
    <t>Popis</t>
  </si>
  <si>
    <r>
      <t>·</t>
    </r>
    <r>
      <rPr>
        <sz val="7"/>
        <rFont val="Times New Roman"/>
        <family val="1"/>
      </rPr>
      <t xml:space="preserve">        </t>
    </r>
    <r>
      <rPr>
        <sz val="11"/>
        <rFont val="Calibri"/>
        <family val="2"/>
      </rPr>
      <t>v každé obytné místnosti, vč.podkroví bude 4x  dvojzásuvka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</si>
</sst>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&quot; Kč&quot;_-;\-* #,##0.00&quot; Kč&quot;_-;_-* \-??&quot; Kč&quot;_-;_-@_-"/>
    <numFmt numFmtId="165" formatCode="#,##0.00&quot; Kč&quot;"/>
    <numFmt numFmtId="166" formatCode="_-* #,##0.0&quot; Kč&quot;_-;\-* #,##0.0&quot; Kč&quot;_-;_-* \-??&quot; Kč&quot;_-;_-@_-"/>
    <numFmt numFmtId="167" formatCode="_-* #,##0&quot; Kč&quot;_-;\-* #,##0&quot; Kč&quot;_-;_-* \-??&quot; Kč&quot;_-;_-@_-"/>
    <numFmt numFmtId="168" formatCode="[$-405]d\.\ mmmm\ yyyy"/>
    <numFmt numFmtId="169" formatCode="#,##0.00\ &quot;Kč&quot;"/>
    <numFmt numFmtId="170" formatCode="_-* #,##0.0\ _K_č_-;\-* #,##0.0\ _K_č_-;_-* &quot;-&quot;??\ _K_č_-;_-@_-"/>
    <numFmt numFmtId="171" formatCode="_-* #,##0\ _K_č_-;\-* #,##0\ _K_č_-;_-* &quot;-&quot;??\ _K_č_-;_-@_-"/>
    <numFmt numFmtId="172" formatCode="#,##0.0\ &quot;Kč&quot;"/>
    <numFmt numFmtId="173" formatCode="#,##0\ &quot;Kč&quot;"/>
    <numFmt numFmtId="174" formatCode="#,##0.0&quot; Kč&quot;"/>
    <numFmt numFmtId="175" formatCode="#,##0&quot; Kč&quot;"/>
    <numFmt numFmtId="176" formatCode="0.000"/>
    <numFmt numFmtId="177" formatCode="0.0"/>
  </numFmts>
  <fonts count="60">
    <font>
      <sz val="10"/>
      <name val="Arial CE"/>
      <family val="2"/>
    </font>
    <font>
      <sz val="10"/>
      <name val="Arial"/>
      <family val="0"/>
    </font>
    <font>
      <sz val="8"/>
      <name val="MS Sans Serif"/>
      <family val="2"/>
    </font>
    <font>
      <sz val="11"/>
      <name val="Calibri"/>
      <family val="2"/>
    </font>
    <font>
      <b/>
      <u val="single"/>
      <sz val="12"/>
      <name val="Arial CE"/>
      <family val="2"/>
    </font>
    <font>
      <b/>
      <sz val="9"/>
      <name val="Arial CE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0"/>
      <color indexed="10"/>
      <name val="Calibri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7"/>
      <name val="Times New Roman"/>
      <family val="1"/>
    </font>
    <font>
      <sz val="12"/>
      <name val="Symbol"/>
      <family val="1"/>
    </font>
    <font>
      <sz val="11"/>
      <name val="Symbol"/>
      <family val="1"/>
    </font>
    <font>
      <sz val="10"/>
      <color indexed="12"/>
      <name val="Calibri"/>
      <family val="2"/>
    </font>
    <font>
      <b/>
      <sz val="10"/>
      <color indexed="12"/>
      <name val="Calibri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8"/>
      <name val="Arial"/>
      <family val="2"/>
    </font>
    <font>
      <sz val="12"/>
      <color indexed="20"/>
      <name val="Arial"/>
      <family val="2"/>
    </font>
    <font>
      <b/>
      <sz val="12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2"/>
      <color indexed="60"/>
      <name val="Arial"/>
      <family val="2"/>
    </font>
    <font>
      <sz val="12"/>
      <color indexed="52"/>
      <name val="Arial"/>
      <family val="2"/>
    </font>
    <font>
      <sz val="12"/>
      <color indexed="17"/>
      <name val="Arial"/>
      <family val="2"/>
    </font>
    <font>
      <sz val="12"/>
      <color indexed="10"/>
      <name val="Arial"/>
      <family val="2"/>
    </font>
    <font>
      <sz val="12"/>
      <color indexed="62"/>
      <name val="Arial"/>
      <family val="2"/>
    </font>
    <font>
      <b/>
      <sz val="12"/>
      <color indexed="52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b/>
      <u val="single"/>
      <sz val="10"/>
      <name val="Calibri"/>
      <family val="2"/>
    </font>
    <font>
      <u val="single"/>
      <sz val="10"/>
      <name val="Calibri"/>
      <family val="2"/>
    </font>
    <font>
      <u val="single"/>
      <sz val="12"/>
      <name val="Calibri"/>
      <family val="2"/>
    </font>
    <font>
      <b/>
      <sz val="11"/>
      <color indexed="10"/>
      <name val="Calibri"/>
      <family val="2"/>
    </font>
    <font>
      <b/>
      <sz val="9"/>
      <name val="Calibri"/>
      <family val="2"/>
    </font>
    <font>
      <b/>
      <u val="single"/>
      <sz val="12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theme="1"/>
      <name val="Arial"/>
      <family val="2"/>
    </font>
    <font>
      <sz val="12"/>
      <color rgb="FF9C0006"/>
      <name val="Arial"/>
      <family val="2"/>
    </font>
    <font>
      <b/>
      <sz val="12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2"/>
      <color rgb="FF9C6500"/>
      <name val="Arial"/>
      <family val="2"/>
    </font>
    <font>
      <sz val="12"/>
      <color rgb="FFFA7D00"/>
      <name val="Arial"/>
      <family val="2"/>
    </font>
    <font>
      <sz val="12"/>
      <color rgb="FF006100"/>
      <name val="Arial"/>
      <family val="2"/>
    </font>
    <font>
      <sz val="12"/>
      <color rgb="FFFF0000"/>
      <name val="Arial"/>
      <family val="2"/>
    </font>
    <font>
      <sz val="12"/>
      <color rgb="FF3F3F76"/>
      <name val="Arial"/>
      <family val="2"/>
    </font>
    <font>
      <b/>
      <sz val="12"/>
      <color rgb="FFFA7D00"/>
      <name val="Arial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  <font>
      <b/>
      <sz val="11"/>
      <color rgb="FFFF0000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164" fontId="0" fillId="0" borderId="0" applyFill="0" applyBorder="0" applyAlignment="0" applyProtection="0"/>
    <xf numFmtId="42" fontId="1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2" fillId="0" borderId="0">
      <alignment vertical="top" wrapText="1"/>
      <protection locked="0"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78">
    <xf numFmtId="0" fontId="0" fillId="0" borderId="0" xfId="0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0" fontId="0" fillId="0" borderId="0" xfId="47" applyAlignment="1">
      <alignment vertical="center"/>
      <protection/>
    </xf>
    <xf numFmtId="49" fontId="5" fillId="0" borderId="10" xfId="47" applyNumberFormat="1" applyFont="1" applyFill="1" applyBorder="1" applyAlignment="1">
      <alignment vertical="center"/>
      <protection/>
    </xf>
    <xf numFmtId="0" fontId="5" fillId="0" borderId="11" xfId="47" applyFont="1" applyFill="1" applyBorder="1" applyAlignment="1">
      <alignment horizontal="center" vertical="center"/>
      <protection/>
    </xf>
    <xf numFmtId="0" fontId="5" fillId="0" borderId="11" xfId="47" applyNumberFormat="1" applyFont="1" applyFill="1" applyBorder="1" applyAlignment="1">
      <alignment horizontal="center" vertical="center"/>
      <protection/>
    </xf>
    <xf numFmtId="0" fontId="5" fillId="0" borderId="12" xfId="47" applyFont="1" applyFill="1" applyBorder="1" applyAlignment="1">
      <alignment horizontal="center" vertical="center"/>
      <protection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vertical="center" wrapText="1"/>
    </xf>
    <xf numFmtId="164" fontId="6" fillId="0" borderId="15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vertical="center"/>
    </xf>
    <xf numFmtId="164" fontId="8" fillId="0" borderId="17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/>
    </xf>
    <xf numFmtId="49" fontId="5" fillId="0" borderId="10" xfId="47" applyNumberFormat="1" applyFont="1" applyFill="1" applyBorder="1" applyAlignment="1">
      <alignment horizontal="center" vertical="center"/>
      <protection/>
    </xf>
    <xf numFmtId="2" fontId="5" fillId="0" borderId="11" xfId="47" applyNumberFormat="1" applyFont="1" applyFill="1" applyBorder="1" applyAlignment="1">
      <alignment horizontal="center" vertical="center"/>
      <protection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/>
    </xf>
    <xf numFmtId="0" fontId="0" fillId="0" borderId="17" xfId="0" applyBorder="1" applyAlignment="1">
      <alignment/>
    </xf>
    <xf numFmtId="164" fontId="0" fillId="0" borderId="17" xfId="0" applyNumberFormat="1" applyBorder="1" applyAlignment="1">
      <alignment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>
      <alignment vertical="center"/>
    </xf>
    <xf numFmtId="164" fontId="6" fillId="0" borderId="20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2" fontId="12" fillId="0" borderId="0" xfId="38" applyNumberFormat="1" applyFont="1" applyFill="1" applyBorder="1" applyAlignment="1" applyProtection="1">
      <alignment/>
      <protection/>
    </xf>
    <xf numFmtId="164" fontId="12" fillId="0" borderId="17" xfId="38" applyFont="1" applyFill="1" applyBorder="1" applyAlignment="1" applyProtection="1">
      <alignment/>
      <protection/>
    </xf>
    <xf numFmtId="0" fontId="0" fillId="0" borderId="16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2" fontId="3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indent="4"/>
    </xf>
    <xf numFmtId="0" fontId="14" fillId="0" borderId="0" xfId="0" applyFont="1" applyAlignment="1">
      <alignment horizontal="left" vertical="center" indent="8"/>
    </xf>
    <xf numFmtId="0" fontId="11" fillId="0" borderId="0" xfId="0" applyFont="1" applyAlignment="1">
      <alignment horizontal="left" vertical="center" indent="8"/>
    </xf>
    <xf numFmtId="164" fontId="6" fillId="0" borderId="0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left" vertical="center" indent="4"/>
    </xf>
    <xf numFmtId="0" fontId="15" fillId="0" borderId="0" xfId="0" applyFont="1" applyAlignment="1">
      <alignment horizontal="left" vertical="center" indent="8"/>
    </xf>
    <xf numFmtId="0" fontId="3" fillId="0" borderId="0" xfId="0" applyFont="1" applyAlignment="1">
      <alignment horizontal="left" vertical="center" indent="8"/>
    </xf>
    <xf numFmtId="0" fontId="8" fillId="0" borderId="0" xfId="0" applyFont="1" applyFill="1" applyBorder="1" applyAlignment="1">
      <alignment vertical="center" wrapText="1"/>
    </xf>
    <xf numFmtId="0" fontId="8" fillId="0" borderId="0" xfId="47" applyFont="1" applyAlignment="1">
      <alignment vertical="center"/>
      <protection/>
    </xf>
    <xf numFmtId="0" fontId="3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/>
    </xf>
    <xf numFmtId="0" fontId="6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vertical="center" wrapText="1"/>
    </xf>
    <xf numFmtId="164" fontId="6" fillId="0" borderId="15" xfId="0" applyNumberFormat="1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vertical="center" wrapText="1"/>
    </xf>
    <xf numFmtId="164" fontId="8" fillId="0" borderId="15" xfId="0" applyNumberFormat="1" applyFont="1" applyFill="1" applyBorder="1" applyAlignment="1">
      <alignment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vertical="center"/>
    </xf>
    <xf numFmtId="164" fontId="16" fillId="0" borderId="17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vertical="center" wrapText="1"/>
    </xf>
    <xf numFmtId="164" fontId="8" fillId="0" borderId="17" xfId="0" applyNumberFormat="1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wrapText="1"/>
    </xf>
    <xf numFmtId="2" fontId="8" fillId="0" borderId="0" xfId="0" applyNumberFormat="1" applyFont="1" applyBorder="1" applyAlignment="1">
      <alignment horizontal="center" wrapText="1"/>
    </xf>
    <xf numFmtId="2" fontId="8" fillId="0" borderId="0" xfId="0" applyNumberFormat="1" applyFont="1" applyBorder="1" applyAlignment="1">
      <alignment wrapText="1"/>
    </xf>
    <xf numFmtId="0" fontId="8" fillId="0" borderId="0" xfId="0" applyFont="1" applyFill="1" applyBorder="1" applyAlignment="1">
      <alignment vertical="center"/>
    </xf>
    <xf numFmtId="4" fontId="8" fillId="0" borderId="21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vertical="center"/>
    </xf>
    <xf numFmtId="164" fontId="8" fillId="0" borderId="17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center" vertical="center" wrapText="1"/>
    </xf>
    <xf numFmtId="44" fontId="8" fillId="0" borderId="23" xfId="0" applyNumberFormat="1" applyFont="1" applyFill="1" applyBorder="1" applyAlignment="1">
      <alignment vertical="center"/>
    </xf>
    <xf numFmtId="0" fontId="16" fillId="0" borderId="22" xfId="0" applyFont="1" applyFill="1" applyBorder="1" applyAlignment="1">
      <alignment horizontal="center" vertical="center" wrapText="1"/>
    </xf>
    <xf numFmtId="44" fontId="16" fillId="0" borderId="23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44" fontId="8" fillId="0" borderId="23" xfId="0" applyNumberFormat="1" applyFont="1" applyFill="1" applyBorder="1" applyAlignment="1">
      <alignment vertical="center" wrapText="1"/>
    </xf>
    <xf numFmtId="4" fontId="16" fillId="0" borderId="0" xfId="0" applyNumberFormat="1" applyFont="1" applyFill="1" applyBorder="1" applyAlignment="1">
      <alignment horizontal="left" vertical="center"/>
    </xf>
    <xf numFmtId="4" fontId="8" fillId="0" borderId="0" xfId="0" applyNumberFormat="1" applyFont="1" applyFill="1" applyBorder="1" applyAlignment="1">
      <alignment horizontal="right" vertical="center"/>
    </xf>
    <xf numFmtId="2" fontId="16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Alignment="1">
      <alignment/>
    </xf>
    <xf numFmtId="0" fontId="8" fillId="0" borderId="24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horizontal="center" vertical="center"/>
    </xf>
    <xf numFmtId="4" fontId="8" fillId="0" borderId="21" xfId="0" applyNumberFormat="1" applyFont="1" applyFill="1" applyBorder="1" applyAlignment="1">
      <alignment horizontal="right" vertical="center"/>
    </xf>
    <xf numFmtId="164" fontId="8" fillId="0" borderId="25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vertical="center" wrapText="1"/>
    </xf>
    <xf numFmtId="164" fontId="6" fillId="0" borderId="17" xfId="0" applyNumberFormat="1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vertical="center"/>
    </xf>
    <xf numFmtId="164" fontId="6" fillId="0" borderId="17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26" xfId="47" applyFont="1" applyBorder="1" applyAlignment="1">
      <alignment horizontal="center" vertical="center"/>
      <protection/>
    </xf>
    <xf numFmtId="0" fontId="8" fillId="0" borderId="27" xfId="0" applyFont="1" applyFill="1" applyBorder="1" applyAlignment="1">
      <alignment vertical="center"/>
    </xf>
    <xf numFmtId="0" fontId="8" fillId="0" borderId="27" xfId="0" applyFont="1" applyFill="1" applyBorder="1" applyAlignment="1">
      <alignment horizontal="center" vertical="center"/>
    </xf>
    <xf numFmtId="2" fontId="8" fillId="0" borderId="27" xfId="0" applyNumberFormat="1" applyFont="1" applyFill="1" applyBorder="1" applyAlignment="1">
      <alignment horizontal="right" vertical="center"/>
    </xf>
    <xf numFmtId="3" fontId="8" fillId="0" borderId="27" xfId="0" applyNumberFormat="1" applyFont="1" applyFill="1" applyBorder="1" applyAlignment="1">
      <alignment horizontal="right" vertical="center"/>
    </xf>
    <xf numFmtId="165" fontId="8" fillId="0" borderId="28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35" fillId="0" borderId="18" xfId="47" applyFont="1" applyBorder="1" applyAlignment="1">
      <alignment vertical="center"/>
      <protection/>
    </xf>
    <xf numFmtId="0" fontId="35" fillId="0" borderId="19" xfId="47" applyFont="1" applyFill="1" applyBorder="1" applyAlignment="1">
      <alignment vertical="center"/>
      <protection/>
    </xf>
    <xf numFmtId="0" fontId="35" fillId="0" borderId="19" xfId="47" applyFont="1" applyBorder="1" applyAlignment="1">
      <alignment vertical="center"/>
      <protection/>
    </xf>
    <xf numFmtId="165" fontId="35" fillId="0" borderId="20" xfId="47" applyNumberFormat="1" applyFont="1" applyBorder="1" applyAlignment="1">
      <alignment vertical="center"/>
      <protection/>
    </xf>
    <xf numFmtId="0" fontId="35" fillId="0" borderId="0" xfId="47" applyFont="1" applyAlignment="1">
      <alignment vertical="center"/>
      <protection/>
    </xf>
    <xf numFmtId="0" fontId="36" fillId="0" borderId="0" xfId="47" applyFont="1" applyBorder="1" applyAlignment="1">
      <alignment vertical="center"/>
      <protection/>
    </xf>
    <xf numFmtId="0" fontId="36" fillId="0" borderId="0" xfId="47" applyFont="1" applyFill="1" applyBorder="1" applyAlignment="1">
      <alignment vertical="center"/>
      <protection/>
    </xf>
    <xf numFmtId="165" fontId="36" fillId="0" borderId="0" xfId="47" applyNumberFormat="1" applyFont="1" applyBorder="1" applyAlignment="1">
      <alignment vertical="center"/>
      <protection/>
    </xf>
    <xf numFmtId="0" fontId="36" fillId="0" borderId="0" xfId="47" applyFont="1" applyAlignment="1">
      <alignment vertical="center"/>
      <protection/>
    </xf>
    <xf numFmtId="0" fontId="37" fillId="0" borderId="0" xfId="47" applyFont="1" applyBorder="1" applyAlignment="1">
      <alignment vertical="center"/>
      <protection/>
    </xf>
    <xf numFmtId="0" fontId="37" fillId="0" borderId="0" xfId="47" applyFont="1" applyFill="1" applyBorder="1" applyAlignment="1">
      <alignment vertical="center"/>
      <protection/>
    </xf>
    <xf numFmtId="165" fontId="37" fillId="0" borderId="0" xfId="47" applyNumberFormat="1" applyFont="1" applyBorder="1" applyAlignment="1">
      <alignment vertical="center"/>
      <protection/>
    </xf>
    <xf numFmtId="0" fontId="37" fillId="0" borderId="0" xfId="47" applyFont="1" applyAlignment="1">
      <alignment vertical="center"/>
      <protection/>
    </xf>
    <xf numFmtId="0" fontId="11" fillId="0" borderId="0" xfId="0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/>
    </xf>
    <xf numFmtId="0" fontId="8" fillId="0" borderId="0" xfId="47" applyFont="1" applyFill="1" applyAlignment="1">
      <alignment vertical="center"/>
      <protection/>
    </xf>
    <xf numFmtId="0" fontId="8" fillId="0" borderId="0" xfId="0" applyFont="1" applyAlignment="1">
      <alignment horizontal="left" vertical="center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 locked="0"/>
    </xf>
    <xf numFmtId="4" fontId="8" fillId="0" borderId="0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right" vertical="center"/>
      <protection locked="0"/>
    </xf>
    <xf numFmtId="173" fontId="35" fillId="0" borderId="0" xfId="47" applyNumberFormat="1" applyFont="1" applyAlignment="1">
      <alignment vertical="center"/>
      <protection/>
    </xf>
    <xf numFmtId="173" fontId="37" fillId="0" borderId="0" xfId="47" applyNumberFormat="1" applyFont="1" applyBorder="1" applyAlignment="1">
      <alignment vertical="center"/>
      <protection/>
    </xf>
    <xf numFmtId="0" fontId="8" fillId="0" borderId="0" xfId="47" applyFont="1" applyAlignment="1">
      <alignment horizontal="center" vertical="center"/>
      <protection/>
    </xf>
    <xf numFmtId="175" fontId="58" fillId="0" borderId="0" xfId="0" applyNumberFormat="1" applyFont="1" applyFill="1" applyBorder="1" applyAlignment="1">
      <alignment horizontal="center" vertical="center"/>
    </xf>
    <xf numFmtId="173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9" fillId="0" borderId="29" xfId="47" applyNumberFormat="1" applyFont="1" applyFill="1" applyBorder="1" applyAlignment="1">
      <alignment vertical="center"/>
      <protection/>
    </xf>
    <xf numFmtId="0" fontId="39" fillId="0" borderId="30" xfId="47" applyFont="1" applyFill="1" applyBorder="1" applyAlignment="1">
      <alignment horizontal="center" vertical="center"/>
      <protection/>
    </xf>
    <xf numFmtId="0" fontId="39" fillId="0" borderId="30" xfId="47" applyNumberFormat="1" applyFont="1" applyFill="1" applyBorder="1" applyAlignment="1">
      <alignment horizontal="center" vertical="center"/>
      <protection/>
    </xf>
    <xf numFmtId="0" fontId="39" fillId="0" borderId="31" xfId="47" applyFont="1" applyFill="1" applyBorder="1" applyAlignment="1">
      <alignment horizontal="center" vertical="center"/>
      <protection/>
    </xf>
    <xf numFmtId="0" fontId="59" fillId="0" borderId="0" xfId="0" applyFont="1" applyFill="1" applyBorder="1" applyAlignment="1">
      <alignment vertical="center" wrapText="1"/>
    </xf>
    <xf numFmtId="0" fontId="40" fillId="0" borderId="32" xfId="47" applyFont="1" applyBorder="1" applyAlignment="1">
      <alignment horizontal="center" vertical="center" wrapText="1"/>
      <protection/>
    </xf>
    <xf numFmtId="0" fontId="40" fillId="0" borderId="33" xfId="47" applyFont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0" borderId="34" xfId="47" applyFont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left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POL.XLS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319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G144" sqref="G144"/>
    </sheetView>
  </sheetViews>
  <sheetFormatPr defaultColWidth="9.00390625" defaultRowHeight="12.75"/>
  <cols>
    <col min="1" max="1" width="5.625" style="152" customWidth="1"/>
    <col min="2" max="2" width="45.00390625" style="71" customWidth="1"/>
    <col min="3" max="3" width="7.875" style="152" customWidth="1"/>
    <col min="4" max="4" width="10.75390625" style="153" customWidth="1"/>
    <col min="5" max="5" width="11.625" style="153" customWidth="1"/>
    <col min="6" max="6" width="16.375" style="153" customWidth="1"/>
    <col min="7" max="7" width="12.625" style="71" customWidth="1"/>
    <col min="8" max="16384" width="9.125" style="71" customWidth="1"/>
  </cols>
  <sheetData>
    <row r="1" spans="1:252" s="70" customFormat="1" ht="26.25" customHeight="1" thickBot="1">
      <c r="A1" s="172" t="s">
        <v>431</v>
      </c>
      <c r="B1" s="172"/>
      <c r="C1" s="172"/>
      <c r="D1" s="172"/>
      <c r="E1" s="172"/>
      <c r="F1" s="173"/>
      <c r="HU1" s="71"/>
      <c r="HV1" s="71"/>
      <c r="HW1" s="71"/>
      <c r="HX1" s="71"/>
      <c r="HY1" s="71"/>
      <c r="HZ1" s="71"/>
      <c r="IA1" s="71"/>
      <c r="IB1" s="71"/>
      <c r="IC1" s="71"/>
      <c r="ID1" s="71"/>
      <c r="IE1" s="71"/>
      <c r="IF1" s="71"/>
      <c r="IG1" s="71"/>
      <c r="IH1" s="71"/>
      <c r="II1" s="71"/>
      <c r="IJ1" s="71"/>
      <c r="IK1" s="71"/>
      <c r="IL1" s="71"/>
      <c r="IM1" s="71"/>
      <c r="IN1" s="71"/>
      <c r="IO1" s="71"/>
      <c r="IP1" s="71"/>
      <c r="IQ1" s="71"/>
      <c r="IR1" s="71"/>
    </row>
    <row r="2" spans="1:252" s="70" customFormat="1" ht="15.75" thickBot="1">
      <c r="A2" s="167" t="s">
        <v>0</v>
      </c>
      <c r="B2" s="168" t="s">
        <v>1</v>
      </c>
      <c r="C2" s="168" t="s">
        <v>2</v>
      </c>
      <c r="D2" s="169" t="s">
        <v>3</v>
      </c>
      <c r="E2" s="168" t="s">
        <v>4</v>
      </c>
      <c r="F2" s="170" t="s">
        <v>5</v>
      </c>
      <c r="HU2" s="71"/>
      <c r="HV2" s="71"/>
      <c r="HW2" s="71"/>
      <c r="HX2" s="71"/>
      <c r="HY2" s="71"/>
      <c r="HZ2" s="71"/>
      <c r="IA2" s="71"/>
      <c r="IB2" s="71"/>
      <c r="IC2" s="71"/>
      <c r="ID2" s="71"/>
      <c r="IE2" s="71"/>
      <c r="IF2" s="71"/>
      <c r="IG2" s="71"/>
      <c r="IH2" s="71"/>
      <c r="II2" s="71"/>
      <c r="IJ2" s="71"/>
      <c r="IK2" s="71"/>
      <c r="IL2" s="71"/>
      <c r="IM2" s="71"/>
      <c r="IN2" s="71"/>
      <c r="IO2" s="71"/>
      <c r="IP2" s="71"/>
      <c r="IQ2" s="71"/>
      <c r="IR2" s="71"/>
    </row>
    <row r="3" spans="1:252" s="77" customFormat="1" ht="15">
      <c r="A3" s="120" t="s">
        <v>6</v>
      </c>
      <c r="C3" s="121"/>
      <c r="D3" s="122"/>
      <c r="E3" s="122"/>
      <c r="F3" s="123"/>
      <c r="HU3" s="78"/>
      <c r="HV3" s="78"/>
      <c r="HW3" s="78"/>
      <c r="HX3" s="78"/>
      <c r="HY3" s="78"/>
      <c r="HZ3" s="78"/>
      <c r="IA3" s="78"/>
      <c r="IB3" s="78"/>
      <c r="IC3" s="78"/>
      <c r="ID3" s="78"/>
      <c r="IE3" s="78"/>
      <c r="IF3" s="78"/>
      <c r="IG3" s="78"/>
      <c r="IH3" s="78"/>
      <c r="II3" s="78"/>
      <c r="IJ3" s="78"/>
      <c r="IK3" s="78"/>
      <c r="IL3" s="78"/>
      <c r="IM3" s="78"/>
      <c r="IN3" s="78"/>
      <c r="IO3" s="78"/>
      <c r="IP3" s="78"/>
      <c r="IQ3" s="78"/>
      <c r="IR3" s="78"/>
    </row>
    <row r="4" spans="1:252" s="69" customFormat="1" ht="15">
      <c r="A4" s="79">
        <v>1</v>
      </c>
      <c r="B4" s="80" t="s">
        <v>7</v>
      </c>
      <c r="C4" s="81" t="s">
        <v>8</v>
      </c>
      <c r="D4" s="82">
        <f>SUM(D5)</f>
        <v>81.27</v>
      </c>
      <c r="E4" s="82"/>
      <c r="F4" s="83">
        <f>SUM(E4*D4)</f>
        <v>0</v>
      </c>
      <c r="HU4" s="71"/>
      <c r="HV4" s="71"/>
      <c r="HW4" s="71"/>
      <c r="HX4" s="71"/>
      <c r="HY4" s="71"/>
      <c r="HZ4" s="71"/>
      <c r="IA4" s="71"/>
      <c r="IB4" s="71"/>
      <c r="IC4" s="71"/>
      <c r="ID4" s="71"/>
      <c r="IE4" s="71"/>
      <c r="IF4" s="71"/>
      <c r="IG4" s="71"/>
      <c r="IH4" s="71"/>
      <c r="II4" s="71"/>
      <c r="IJ4" s="71"/>
      <c r="IK4" s="71"/>
      <c r="IL4" s="71"/>
      <c r="IM4" s="71"/>
      <c r="IN4" s="71"/>
      <c r="IO4" s="71"/>
      <c r="IP4" s="71"/>
      <c r="IQ4" s="71"/>
      <c r="IR4" s="71"/>
    </row>
    <row r="5" spans="1:252" s="89" customFormat="1" ht="15">
      <c r="A5" s="84"/>
      <c r="B5" s="85" t="s">
        <v>9</v>
      </c>
      <c r="C5" s="86"/>
      <c r="D5" s="87">
        <v>81.27</v>
      </c>
      <c r="E5" s="87"/>
      <c r="F5" s="88"/>
      <c r="HU5" s="71"/>
      <c r="HV5" s="71"/>
      <c r="HW5" s="71"/>
      <c r="HX5" s="71"/>
      <c r="HY5" s="71"/>
      <c r="HZ5" s="71"/>
      <c r="IA5" s="71"/>
      <c r="IB5" s="71"/>
      <c r="IC5" s="71"/>
      <c r="ID5" s="71"/>
      <c r="IE5" s="71"/>
      <c r="IF5" s="71"/>
      <c r="IG5" s="71"/>
      <c r="IH5" s="71"/>
      <c r="II5" s="71"/>
      <c r="IJ5" s="71"/>
      <c r="IK5" s="71"/>
      <c r="IL5" s="71"/>
      <c r="IM5" s="71"/>
      <c r="IN5" s="71"/>
      <c r="IO5" s="71"/>
      <c r="IP5" s="71"/>
      <c r="IQ5" s="71"/>
      <c r="IR5" s="71"/>
    </row>
    <row r="6" spans="1:252" s="69" customFormat="1" ht="15">
      <c r="A6" s="90">
        <v>2</v>
      </c>
      <c r="B6" s="69" t="s">
        <v>10</v>
      </c>
      <c r="C6" s="91" t="s">
        <v>11</v>
      </c>
      <c r="D6" s="92">
        <f>SUM(D7)</f>
        <v>1.7</v>
      </c>
      <c r="E6" s="92"/>
      <c r="F6" s="93">
        <f>SUM(E6*D6)</f>
        <v>0</v>
      </c>
      <c r="HU6" s="71"/>
      <c r="HV6" s="71"/>
      <c r="HW6" s="71"/>
      <c r="HX6" s="71"/>
      <c r="HY6" s="71"/>
      <c r="HZ6" s="71"/>
      <c r="IA6" s="71"/>
      <c r="IB6" s="71"/>
      <c r="IC6" s="71"/>
      <c r="ID6" s="71"/>
      <c r="IE6" s="71"/>
      <c r="IF6" s="71"/>
      <c r="IG6" s="71"/>
      <c r="IH6" s="71"/>
      <c r="II6" s="71"/>
      <c r="IJ6" s="71"/>
      <c r="IK6" s="71"/>
      <c r="IL6" s="71"/>
      <c r="IM6" s="71"/>
      <c r="IN6" s="71"/>
      <c r="IO6" s="71"/>
      <c r="IP6" s="71"/>
      <c r="IQ6" s="71"/>
      <c r="IR6" s="71"/>
    </row>
    <row r="7" spans="1:252" s="89" customFormat="1" ht="15">
      <c r="A7" s="84"/>
      <c r="B7" s="85" t="s">
        <v>12</v>
      </c>
      <c r="C7" s="86"/>
      <c r="D7" s="87">
        <v>1.7</v>
      </c>
      <c r="E7" s="87"/>
      <c r="F7" s="88"/>
      <c r="HU7" s="71"/>
      <c r="HV7" s="71"/>
      <c r="HW7" s="71"/>
      <c r="HX7" s="71"/>
      <c r="HY7" s="71"/>
      <c r="HZ7" s="71"/>
      <c r="IA7" s="71"/>
      <c r="IB7" s="71"/>
      <c r="IC7" s="71"/>
      <c r="ID7" s="71"/>
      <c r="IE7" s="71"/>
      <c r="IF7" s="71"/>
      <c r="IG7" s="71"/>
      <c r="IH7" s="71"/>
      <c r="II7" s="71"/>
      <c r="IJ7" s="71"/>
      <c r="IK7" s="71"/>
      <c r="IL7" s="71"/>
      <c r="IM7" s="71"/>
      <c r="IN7" s="71"/>
      <c r="IO7" s="71"/>
      <c r="IP7" s="71"/>
      <c r="IQ7" s="71"/>
      <c r="IR7" s="71"/>
    </row>
    <row r="8" spans="1:252" s="69" customFormat="1" ht="15">
      <c r="A8" s="90">
        <v>3</v>
      </c>
      <c r="B8" s="69" t="s">
        <v>13</v>
      </c>
      <c r="C8" s="91" t="s">
        <v>11</v>
      </c>
      <c r="D8" s="92">
        <f>SUM(D9)</f>
        <v>76.16</v>
      </c>
      <c r="E8" s="92"/>
      <c r="F8" s="93">
        <f>SUM(E8*D8)</f>
        <v>0</v>
      </c>
      <c r="HU8" s="71"/>
      <c r="HV8" s="71"/>
      <c r="HW8" s="71"/>
      <c r="HX8" s="71"/>
      <c r="HY8" s="71"/>
      <c r="HZ8" s="71"/>
      <c r="IA8" s="71"/>
      <c r="IB8" s="71"/>
      <c r="IC8" s="71"/>
      <c r="ID8" s="71"/>
      <c r="IE8" s="71"/>
      <c r="IF8" s="71"/>
      <c r="IG8" s="71"/>
      <c r="IH8" s="71"/>
      <c r="II8" s="71"/>
      <c r="IJ8" s="71"/>
      <c r="IK8" s="71"/>
      <c r="IL8" s="71"/>
      <c r="IM8" s="71"/>
      <c r="IN8" s="71"/>
      <c r="IO8" s="71"/>
      <c r="IP8" s="71"/>
      <c r="IQ8" s="71"/>
      <c r="IR8" s="71"/>
    </row>
    <row r="9" spans="1:252" s="89" customFormat="1" ht="15">
      <c r="A9" s="84"/>
      <c r="B9" s="94" t="s">
        <v>14</v>
      </c>
      <c r="C9" s="86"/>
      <c r="D9" s="87">
        <v>76.16</v>
      </c>
      <c r="E9" s="87"/>
      <c r="F9" s="88"/>
      <c r="HU9" s="71"/>
      <c r="HV9" s="71"/>
      <c r="HW9" s="71"/>
      <c r="HX9" s="71"/>
      <c r="HY9" s="71"/>
      <c r="HZ9" s="71"/>
      <c r="IA9" s="71"/>
      <c r="IB9" s="71"/>
      <c r="IC9" s="71"/>
      <c r="ID9" s="71"/>
      <c r="IE9" s="71"/>
      <c r="IF9" s="71"/>
      <c r="IG9" s="71"/>
      <c r="IH9" s="71"/>
      <c r="II9" s="71"/>
      <c r="IJ9" s="71"/>
      <c r="IK9" s="71"/>
      <c r="IL9" s="71"/>
      <c r="IM9" s="71"/>
      <c r="IN9" s="71"/>
      <c r="IO9" s="71"/>
      <c r="IP9" s="71"/>
      <c r="IQ9" s="71"/>
      <c r="IR9" s="71"/>
    </row>
    <row r="10" spans="1:252" s="69" customFormat="1" ht="12.75">
      <c r="A10" s="90">
        <v>4</v>
      </c>
      <c r="B10" s="95" t="s">
        <v>15</v>
      </c>
      <c r="C10" s="96" t="s">
        <v>11</v>
      </c>
      <c r="D10" s="97">
        <v>41.14</v>
      </c>
      <c r="E10" s="97"/>
      <c r="F10" s="93">
        <f>SUM(E10*D10)</f>
        <v>0</v>
      </c>
      <c r="HU10" s="98"/>
      <c r="HV10" s="98"/>
      <c r="HW10" s="98"/>
      <c r="HX10" s="98"/>
      <c r="HY10" s="98"/>
      <c r="HZ10" s="98"/>
      <c r="IA10" s="98"/>
      <c r="IB10" s="98"/>
      <c r="IC10" s="98"/>
      <c r="ID10" s="98"/>
      <c r="IE10" s="98"/>
      <c r="IF10" s="98"/>
      <c r="IG10" s="98"/>
      <c r="IH10" s="98"/>
      <c r="II10" s="98"/>
      <c r="IJ10" s="98"/>
      <c r="IK10" s="98"/>
      <c r="IL10" s="98"/>
      <c r="IM10" s="98"/>
      <c r="IN10" s="98"/>
      <c r="IO10" s="98"/>
      <c r="IP10" s="98"/>
      <c r="IQ10" s="98"/>
      <c r="IR10" s="98"/>
    </row>
    <row r="11" spans="1:252" s="89" customFormat="1" ht="15">
      <c r="A11" s="84"/>
      <c r="B11" s="94">
        <v>41.16</v>
      </c>
      <c r="C11" s="86"/>
      <c r="D11" s="87">
        <v>41.16</v>
      </c>
      <c r="E11" s="87"/>
      <c r="F11" s="88"/>
      <c r="HU11" s="71"/>
      <c r="HV11" s="71"/>
      <c r="HW11" s="71"/>
      <c r="HX11" s="71"/>
      <c r="HY11" s="71"/>
      <c r="HZ11" s="71"/>
      <c r="IA11" s="71"/>
      <c r="IB11" s="71"/>
      <c r="IC11" s="71"/>
      <c r="ID11" s="71"/>
      <c r="IE11" s="71"/>
      <c r="IF11" s="71"/>
      <c r="IG11" s="71"/>
      <c r="IH11" s="71"/>
      <c r="II11" s="71"/>
      <c r="IJ11" s="71"/>
      <c r="IK11" s="71"/>
      <c r="IL11" s="71"/>
      <c r="IM11" s="71"/>
      <c r="IN11" s="71"/>
      <c r="IO11" s="71"/>
      <c r="IP11" s="71"/>
      <c r="IQ11" s="71"/>
      <c r="IR11" s="71"/>
    </row>
    <row r="12" spans="1:252" s="69" customFormat="1" ht="38.25">
      <c r="A12" s="90">
        <v>5</v>
      </c>
      <c r="B12" s="69" t="s">
        <v>429</v>
      </c>
      <c r="C12" s="91" t="s">
        <v>11</v>
      </c>
      <c r="D12" s="92">
        <f>SUM(D13)</f>
        <v>87.58</v>
      </c>
      <c r="E12" s="92"/>
      <c r="F12" s="93">
        <f>SUM(E12*D12)</f>
        <v>0</v>
      </c>
      <c r="HU12" s="71"/>
      <c r="HV12" s="71"/>
      <c r="HW12" s="71"/>
      <c r="HX12" s="71"/>
      <c r="HY12" s="71"/>
      <c r="HZ12" s="71"/>
      <c r="IA12" s="71"/>
      <c r="IB12" s="71"/>
      <c r="IC12" s="71"/>
      <c r="ID12" s="71"/>
      <c r="IE12" s="71"/>
      <c r="IF12" s="71"/>
      <c r="IG12" s="71"/>
      <c r="IH12" s="71"/>
      <c r="II12" s="71"/>
      <c r="IJ12" s="71"/>
      <c r="IK12" s="71"/>
      <c r="IL12" s="71"/>
      <c r="IM12" s="71"/>
      <c r="IN12" s="71"/>
      <c r="IO12" s="71"/>
      <c r="IP12" s="71"/>
      <c r="IQ12" s="71"/>
      <c r="IR12" s="71"/>
    </row>
    <row r="13" spans="1:252" s="89" customFormat="1" ht="15">
      <c r="A13" s="84"/>
      <c r="B13" s="85" t="s">
        <v>16</v>
      </c>
      <c r="C13" s="86"/>
      <c r="D13" s="87">
        <v>87.58</v>
      </c>
      <c r="E13" s="87"/>
      <c r="F13" s="88"/>
      <c r="HU13" s="71"/>
      <c r="HV13" s="71"/>
      <c r="HW13" s="71"/>
      <c r="HX13" s="71"/>
      <c r="HY13" s="71"/>
      <c r="HZ13" s="71"/>
      <c r="IA13" s="71"/>
      <c r="IB13" s="71"/>
      <c r="IC13" s="71"/>
      <c r="ID13" s="71"/>
      <c r="IE13" s="71"/>
      <c r="IF13" s="71"/>
      <c r="IG13" s="71"/>
      <c r="IH13" s="71"/>
      <c r="II13" s="71"/>
      <c r="IJ13" s="71"/>
      <c r="IK13" s="71"/>
      <c r="IL13" s="71"/>
      <c r="IM13" s="71"/>
      <c r="IN13" s="71"/>
      <c r="IO13" s="71"/>
      <c r="IP13" s="71"/>
      <c r="IQ13" s="71"/>
      <c r="IR13" s="71"/>
    </row>
    <row r="14" spans="1:252" s="69" customFormat="1" ht="12.75">
      <c r="A14" s="90">
        <v>6</v>
      </c>
      <c r="B14" s="69" t="s">
        <v>17</v>
      </c>
      <c r="C14" s="91" t="s">
        <v>11</v>
      </c>
      <c r="D14" s="92">
        <f>SUM(D15)</f>
        <v>143.34</v>
      </c>
      <c r="E14" s="92"/>
      <c r="F14" s="93">
        <f>SUM(E14*D14)</f>
        <v>0</v>
      </c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  <c r="IH14" s="98"/>
      <c r="II14" s="98"/>
      <c r="IJ14" s="98"/>
      <c r="IK14" s="98"/>
      <c r="IL14" s="98"/>
      <c r="IM14" s="98"/>
      <c r="IN14" s="98"/>
      <c r="IO14" s="98"/>
      <c r="IP14" s="98"/>
      <c r="IQ14" s="98"/>
      <c r="IR14" s="98"/>
    </row>
    <row r="15" spans="1:252" s="89" customFormat="1" ht="15">
      <c r="A15" s="84"/>
      <c r="B15" s="85" t="s">
        <v>18</v>
      </c>
      <c r="C15" s="86"/>
      <c r="D15" s="87">
        <v>143.34</v>
      </c>
      <c r="E15" s="87"/>
      <c r="F15" s="88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71"/>
      <c r="IG15" s="71"/>
      <c r="IH15" s="71"/>
      <c r="II15" s="71"/>
      <c r="IJ15" s="71"/>
      <c r="IK15" s="71"/>
      <c r="IL15" s="71"/>
      <c r="IM15" s="71"/>
      <c r="IN15" s="71"/>
      <c r="IO15" s="71"/>
      <c r="IP15" s="71"/>
      <c r="IQ15" s="71"/>
      <c r="IR15" s="71"/>
    </row>
    <row r="16" spans="1:252" s="69" customFormat="1" ht="15">
      <c r="A16" s="90">
        <v>7</v>
      </c>
      <c r="B16" s="69" t="s">
        <v>19</v>
      </c>
      <c r="C16" s="91" t="s">
        <v>20</v>
      </c>
      <c r="D16" s="92">
        <f>SUM(D17)</f>
        <v>47.78</v>
      </c>
      <c r="E16" s="92"/>
      <c r="F16" s="93">
        <f>SUM(E16*D16)</f>
        <v>0</v>
      </c>
      <c r="HU16" s="71"/>
      <c r="HV16" s="71"/>
      <c r="HW16" s="71"/>
      <c r="HX16" s="71"/>
      <c r="HY16" s="71"/>
      <c r="HZ16" s="71"/>
      <c r="IA16" s="71"/>
      <c r="IB16" s="71"/>
      <c r="IC16" s="71"/>
      <c r="ID16" s="71"/>
      <c r="IE16" s="71"/>
      <c r="IF16" s="71"/>
      <c r="IG16" s="71"/>
      <c r="IH16" s="71"/>
      <c r="II16" s="71"/>
      <c r="IJ16" s="71"/>
      <c r="IK16" s="71"/>
      <c r="IL16" s="71"/>
      <c r="IM16" s="71"/>
      <c r="IN16" s="71"/>
      <c r="IO16" s="71"/>
      <c r="IP16" s="71"/>
      <c r="IQ16" s="71"/>
      <c r="IR16" s="71"/>
    </row>
    <row r="17" spans="1:252" s="89" customFormat="1" ht="15">
      <c r="A17" s="84"/>
      <c r="B17" s="94">
        <v>47.78</v>
      </c>
      <c r="C17" s="86"/>
      <c r="D17" s="87">
        <v>47.78</v>
      </c>
      <c r="E17" s="87"/>
      <c r="F17" s="88"/>
      <c r="HU17" s="71"/>
      <c r="HV17" s="71"/>
      <c r="HW17" s="71"/>
      <c r="HX17" s="71"/>
      <c r="HY17" s="71"/>
      <c r="HZ17" s="71"/>
      <c r="IA17" s="71"/>
      <c r="IB17" s="71"/>
      <c r="IC17" s="71"/>
      <c r="ID17" s="71"/>
      <c r="IE17" s="71"/>
      <c r="IF17" s="71"/>
      <c r="IG17" s="71"/>
      <c r="IH17" s="71"/>
      <c r="II17" s="71"/>
      <c r="IJ17" s="71"/>
      <c r="IK17" s="71"/>
      <c r="IL17" s="71"/>
      <c r="IM17" s="71"/>
      <c r="IN17" s="71"/>
      <c r="IO17" s="71"/>
      <c r="IP17" s="71"/>
      <c r="IQ17" s="71"/>
      <c r="IR17" s="71"/>
    </row>
    <row r="18" spans="1:252" s="69" customFormat="1" ht="15">
      <c r="A18" s="90">
        <v>8</v>
      </c>
      <c r="B18" s="69" t="s">
        <v>21</v>
      </c>
      <c r="C18" s="91" t="s">
        <v>8</v>
      </c>
      <c r="D18" s="92">
        <f>SUM(D19)</f>
        <v>14.334</v>
      </c>
      <c r="E18" s="92"/>
      <c r="F18" s="93">
        <f>SUM(E18*D18)</f>
        <v>0</v>
      </c>
      <c r="HU18" s="71"/>
      <c r="HV18" s="71"/>
      <c r="HW18" s="71"/>
      <c r="HX18" s="71"/>
      <c r="HY18" s="71"/>
      <c r="HZ18" s="71"/>
      <c r="IA18" s="71"/>
      <c r="IB18" s="71"/>
      <c r="IC18" s="71"/>
      <c r="ID18" s="71"/>
      <c r="IE18" s="71"/>
      <c r="IF18" s="71"/>
      <c r="IG18" s="71"/>
      <c r="IH18" s="71"/>
      <c r="II18" s="71"/>
      <c r="IJ18" s="71"/>
      <c r="IK18" s="71"/>
      <c r="IL18" s="71"/>
      <c r="IM18" s="71"/>
      <c r="IN18" s="71"/>
      <c r="IO18" s="71"/>
      <c r="IP18" s="71"/>
      <c r="IQ18" s="71"/>
      <c r="IR18" s="71"/>
    </row>
    <row r="19" spans="1:252" s="89" customFormat="1" ht="15">
      <c r="A19" s="84"/>
      <c r="B19" s="85" t="s">
        <v>22</v>
      </c>
      <c r="C19" s="86"/>
      <c r="D19" s="87">
        <v>14.334</v>
      </c>
      <c r="E19" s="87"/>
      <c r="F19" s="88"/>
      <c r="HU19" s="71"/>
      <c r="HV19" s="71"/>
      <c r="HW19" s="71"/>
      <c r="HX19" s="71"/>
      <c r="HY19" s="71"/>
      <c r="HZ19" s="71"/>
      <c r="IA19" s="71"/>
      <c r="IB19" s="71"/>
      <c r="IC19" s="71"/>
      <c r="ID19" s="71"/>
      <c r="IE19" s="71"/>
      <c r="IF19" s="71"/>
      <c r="IG19" s="71"/>
      <c r="IH19" s="71"/>
      <c r="II19" s="71"/>
      <c r="IJ19" s="71"/>
      <c r="IK19" s="71"/>
      <c r="IL19" s="71"/>
      <c r="IM19" s="71"/>
      <c r="IN19" s="71"/>
      <c r="IO19" s="71"/>
      <c r="IP19" s="71"/>
      <c r="IQ19" s="71"/>
      <c r="IR19" s="71"/>
    </row>
    <row r="20" spans="1:252" s="69" customFormat="1" ht="25.5">
      <c r="A20" s="90">
        <v>9</v>
      </c>
      <c r="B20" s="69" t="s">
        <v>23</v>
      </c>
      <c r="C20" s="91" t="s">
        <v>11</v>
      </c>
      <c r="D20" s="92">
        <f>SUM(D21)</f>
        <v>83.78</v>
      </c>
      <c r="E20" s="92"/>
      <c r="F20" s="93">
        <f>SUM(E20*D20)</f>
        <v>0</v>
      </c>
      <c r="HU20" s="71"/>
      <c r="HV20" s="71"/>
      <c r="HW20" s="71"/>
      <c r="HX20" s="71"/>
      <c r="HY20" s="71"/>
      <c r="HZ20" s="71"/>
      <c r="IA20" s="71"/>
      <c r="IB20" s="71"/>
      <c r="IC20" s="71"/>
      <c r="ID20" s="71"/>
      <c r="IE20" s="71"/>
      <c r="IF20" s="71"/>
      <c r="IG20" s="71"/>
      <c r="IH20" s="71"/>
      <c r="II20" s="71"/>
      <c r="IJ20" s="71"/>
      <c r="IK20" s="71"/>
      <c r="IL20" s="71"/>
      <c r="IM20" s="71"/>
      <c r="IN20" s="71"/>
      <c r="IO20" s="71"/>
      <c r="IP20" s="71"/>
      <c r="IQ20" s="71"/>
      <c r="IR20" s="71"/>
    </row>
    <row r="21" spans="1:252" s="89" customFormat="1" ht="15">
      <c r="A21" s="84"/>
      <c r="B21" s="94" t="s">
        <v>24</v>
      </c>
      <c r="C21" s="86"/>
      <c r="D21" s="87">
        <v>83.78</v>
      </c>
      <c r="E21" s="87"/>
      <c r="F21" s="88"/>
      <c r="HU21" s="71"/>
      <c r="HV21" s="71"/>
      <c r="HW21" s="71"/>
      <c r="HX21" s="71"/>
      <c r="HY21" s="71"/>
      <c r="HZ21" s="71"/>
      <c r="IA21" s="71"/>
      <c r="IB21" s="71"/>
      <c r="IC21" s="71"/>
      <c r="ID21" s="71"/>
      <c r="IE21" s="71"/>
      <c r="IF21" s="71"/>
      <c r="IG21" s="71"/>
      <c r="IH21" s="71"/>
      <c r="II21" s="71"/>
      <c r="IJ21" s="71"/>
      <c r="IK21" s="71"/>
      <c r="IL21" s="71"/>
      <c r="IM21" s="71"/>
      <c r="IN21" s="71"/>
      <c r="IO21" s="71"/>
      <c r="IP21" s="71"/>
      <c r="IQ21" s="71"/>
      <c r="IR21" s="71"/>
    </row>
    <row r="22" spans="1:252" s="69" customFormat="1" ht="15">
      <c r="A22" s="90">
        <v>10</v>
      </c>
      <c r="B22" s="69" t="s">
        <v>25</v>
      </c>
      <c r="C22" s="91" t="s">
        <v>11</v>
      </c>
      <c r="D22" s="92">
        <f>SUM(D23)</f>
        <v>72.13</v>
      </c>
      <c r="E22" s="92"/>
      <c r="F22" s="93">
        <f>SUM(E22*D22)</f>
        <v>0</v>
      </c>
      <c r="HU22" s="71"/>
      <c r="HV22" s="71"/>
      <c r="HW22" s="71"/>
      <c r="HX22" s="71"/>
      <c r="HY22" s="71"/>
      <c r="HZ22" s="71"/>
      <c r="IA22" s="71"/>
      <c r="IB22" s="71"/>
      <c r="IC22" s="71"/>
      <c r="ID22" s="71"/>
      <c r="IE22" s="71"/>
      <c r="IF22" s="71"/>
      <c r="IG22" s="71"/>
      <c r="IH22" s="71"/>
      <c r="II22" s="71"/>
      <c r="IJ22" s="71"/>
      <c r="IK22" s="71"/>
      <c r="IL22" s="71"/>
      <c r="IM22" s="71"/>
      <c r="IN22" s="71"/>
      <c r="IO22" s="71"/>
      <c r="IP22" s="71"/>
      <c r="IQ22" s="71"/>
      <c r="IR22" s="71"/>
    </row>
    <row r="23" spans="1:252" s="89" customFormat="1" ht="15">
      <c r="A23" s="84"/>
      <c r="B23" s="85" t="s">
        <v>26</v>
      </c>
      <c r="C23" s="86"/>
      <c r="D23" s="87">
        <v>72.13</v>
      </c>
      <c r="E23" s="87"/>
      <c r="F23" s="88"/>
      <c r="HU23" s="71"/>
      <c r="HV23" s="71"/>
      <c r="HW23" s="71"/>
      <c r="HX23" s="71"/>
      <c r="HY23" s="71"/>
      <c r="HZ23" s="71"/>
      <c r="IA23" s="71"/>
      <c r="IB23" s="71"/>
      <c r="IC23" s="71"/>
      <c r="ID23" s="71"/>
      <c r="IE23" s="71"/>
      <c r="IF23" s="71"/>
      <c r="IG23" s="71"/>
      <c r="IH23" s="71"/>
      <c r="II23" s="71"/>
      <c r="IJ23" s="71"/>
      <c r="IK23" s="71"/>
      <c r="IL23" s="71"/>
      <c r="IM23" s="71"/>
      <c r="IN23" s="71"/>
      <c r="IO23" s="71"/>
      <c r="IP23" s="71"/>
      <c r="IQ23" s="71"/>
      <c r="IR23" s="71"/>
    </row>
    <row r="24" spans="1:252" s="69" customFormat="1" ht="15">
      <c r="A24" s="90">
        <v>11</v>
      </c>
      <c r="B24" s="69" t="s">
        <v>27</v>
      </c>
      <c r="C24" s="91" t="s">
        <v>8</v>
      </c>
      <c r="D24" s="92">
        <f>SUM(D25)</f>
        <v>66.89</v>
      </c>
      <c r="E24" s="92"/>
      <c r="F24" s="93">
        <f>SUM(E24*D24)</f>
        <v>0</v>
      </c>
      <c r="HU24" s="71"/>
      <c r="HV24" s="71"/>
      <c r="HW24" s="71"/>
      <c r="HX24" s="71"/>
      <c r="HY24" s="71"/>
      <c r="HZ24" s="71"/>
      <c r="IA24" s="71"/>
      <c r="IB24" s="71"/>
      <c r="IC24" s="71"/>
      <c r="ID24" s="71"/>
      <c r="IE24" s="71"/>
      <c r="IF24" s="71"/>
      <c r="IG24" s="71"/>
      <c r="IH24" s="71"/>
      <c r="II24" s="71"/>
      <c r="IJ24" s="71"/>
      <c r="IK24" s="71"/>
      <c r="IL24" s="71"/>
      <c r="IM24" s="71"/>
      <c r="IN24" s="71"/>
      <c r="IO24" s="71"/>
      <c r="IP24" s="71"/>
      <c r="IQ24" s="71"/>
      <c r="IR24" s="71"/>
    </row>
    <row r="25" spans="1:252" s="89" customFormat="1" ht="15">
      <c r="A25" s="84"/>
      <c r="B25" s="85" t="s">
        <v>28</v>
      </c>
      <c r="C25" s="86"/>
      <c r="D25" s="87">
        <v>66.89</v>
      </c>
      <c r="E25" s="87"/>
      <c r="F25" s="88"/>
      <c r="HU25" s="71"/>
      <c r="HV25" s="71"/>
      <c r="HW25" s="71"/>
      <c r="HX25" s="71"/>
      <c r="HY25" s="71"/>
      <c r="HZ25" s="71"/>
      <c r="IA25" s="71"/>
      <c r="IB25" s="71"/>
      <c r="IC25" s="71"/>
      <c r="ID25" s="71"/>
      <c r="IE25" s="71"/>
      <c r="IF25" s="71"/>
      <c r="IG25" s="71"/>
      <c r="IH25" s="71"/>
      <c r="II25" s="71"/>
      <c r="IJ25" s="71"/>
      <c r="IK25" s="71"/>
      <c r="IL25" s="71"/>
      <c r="IM25" s="71"/>
      <c r="IN25" s="71"/>
      <c r="IO25" s="71"/>
      <c r="IP25" s="71"/>
      <c r="IQ25" s="71"/>
      <c r="IR25" s="71"/>
    </row>
    <row r="26" spans="1:252" s="69" customFormat="1" ht="15">
      <c r="A26" s="90">
        <v>12</v>
      </c>
      <c r="B26" s="69" t="s">
        <v>29</v>
      </c>
      <c r="C26" s="91" t="s">
        <v>8</v>
      </c>
      <c r="D26" s="92">
        <f>SUM(D27)</f>
        <v>22.93</v>
      </c>
      <c r="E26" s="101"/>
      <c r="F26" s="93">
        <f>SUM(E26*D26)</f>
        <v>0</v>
      </c>
      <c r="HU26" s="71"/>
      <c r="HV26" s="71"/>
      <c r="HW26" s="71"/>
      <c r="HX26" s="71"/>
      <c r="HY26" s="71"/>
      <c r="HZ26" s="71"/>
      <c r="IA26" s="71"/>
      <c r="IB26" s="71"/>
      <c r="IC26" s="71"/>
      <c r="ID26" s="71"/>
      <c r="IE26" s="71"/>
      <c r="IF26" s="71"/>
      <c r="IG26" s="71"/>
      <c r="IH26" s="71"/>
      <c r="II26" s="71"/>
      <c r="IJ26" s="71"/>
      <c r="IK26" s="71"/>
      <c r="IL26" s="71"/>
      <c r="IM26" s="71"/>
      <c r="IN26" s="71"/>
      <c r="IO26" s="71"/>
      <c r="IP26" s="71"/>
      <c r="IQ26" s="71"/>
      <c r="IR26" s="71"/>
    </row>
    <row r="27" spans="1:252" s="89" customFormat="1" ht="15">
      <c r="A27" s="84"/>
      <c r="B27" s="85" t="s">
        <v>30</v>
      </c>
      <c r="C27" s="86"/>
      <c r="D27" s="87">
        <v>22.93</v>
      </c>
      <c r="E27" s="87"/>
      <c r="F27" s="88"/>
      <c r="HU27" s="71"/>
      <c r="HV27" s="71"/>
      <c r="HW27" s="71"/>
      <c r="HX27" s="71"/>
      <c r="HY27" s="71"/>
      <c r="HZ27" s="71"/>
      <c r="IA27" s="71"/>
      <c r="IB27" s="71"/>
      <c r="IC27" s="71"/>
      <c r="ID27" s="71"/>
      <c r="IE27" s="71"/>
      <c r="IF27" s="71"/>
      <c r="IG27" s="71"/>
      <c r="IH27" s="71"/>
      <c r="II27" s="71"/>
      <c r="IJ27" s="71"/>
      <c r="IK27" s="71"/>
      <c r="IL27" s="71"/>
      <c r="IM27" s="71"/>
      <c r="IN27" s="71"/>
      <c r="IO27" s="71"/>
      <c r="IP27" s="71"/>
      <c r="IQ27" s="71"/>
      <c r="IR27" s="71"/>
    </row>
    <row r="28" spans="1:252" s="77" customFormat="1" ht="15">
      <c r="A28" s="72" t="s">
        <v>31</v>
      </c>
      <c r="B28" s="73"/>
      <c r="C28" s="74"/>
      <c r="D28" s="75"/>
      <c r="E28" s="75"/>
      <c r="F28" s="76"/>
      <c r="HU28" s="78"/>
      <c r="HV28" s="78"/>
      <c r="HW28" s="78"/>
      <c r="HX28" s="78"/>
      <c r="HY28" s="78"/>
      <c r="HZ28" s="78"/>
      <c r="IA28" s="78"/>
      <c r="IB28" s="78"/>
      <c r="IC28" s="78"/>
      <c r="ID28" s="78"/>
      <c r="IE28" s="78"/>
      <c r="IF28" s="78"/>
      <c r="IG28" s="78"/>
      <c r="IH28" s="78"/>
      <c r="II28" s="78"/>
      <c r="IJ28" s="78"/>
      <c r="IK28" s="78"/>
      <c r="IL28" s="78"/>
      <c r="IM28" s="78"/>
      <c r="IN28" s="78"/>
      <c r="IO28" s="78"/>
      <c r="IP28" s="78"/>
      <c r="IQ28" s="78"/>
      <c r="IR28" s="78"/>
    </row>
    <row r="29" spans="1:252" s="98" customFormat="1" ht="15">
      <c r="A29" s="90">
        <v>13</v>
      </c>
      <c r="B29" s="98" t="s">
        <v>32</v>
      </c>
      <c r="C29" s="100" t="s">
        <v>33</v>
      </c>
      <c r="D29" s="101">
        <f>SUM(D30:D33)</f>
        <v>7</v>
      </c>
      <c r="E29" s="101"/>
      <c r="F29" s="102">
        <f>SUM(E29*D29)</f>
        <v>0</v>
      </c>
      <c r="HU29" s="71"/>
      <c r="HV29" s="71"/>
      <c r="HW29" s="71"/>
      <c r="HX29" s="71"/>
      <c r="HY29" s="71"/>
      <c r="HZ29" s="71"/>
      <c r="IA29" s="71"/>
      <c r="IB29" s="71"/>
      <c r="IC29" s="71"/>
      <c r="ID29" s="71"/>
      <c r="IE29" s="71"/>
      <c r="IF29" s="71"/>
      <c r="IG29" s="71"/>
      <c r="IH29" s="71"/>
      <c r="II29" s="71"/>
      <c r="IJ29" s="71"/>
      <c r="IK29" s="71"/>
      <c r="IL29" s="71"/>
      <c r="IM29" s="71"/>
      <c r="IN29" s="71"/>
      <c r="IO29" s="71"/>
      <c r="IP29" s="71"/>
      <c r="IQ29" s="71"/>
      <c r="IR29" s="71"/>
    </row>
    <row r="30" spans="1:252" s="89" customFormat="1" ht="15">
      <c r="A30" s="84"/>
      <c r="B30" s="85" t="s">
        <v>34</v>
      </c>
      <c r="C30" s="86"/>
      <c r="D30" s="87">
        <v>3</v>
      </c>
      <c r="E30" s="87"/>
      <c r="F30" s="88"/>
      <c r="HU30" s="71"/>
      <c r="HV30" s="71"/>
      <c r="HW30" s="71"/>
      <c r="HX30" s="71"/>
      <c r="HY30" s="71"/>
      <c r="HZ30" s="71"/>
      <c r="IA30" s="71"/>
      <c r="IB30" s="71"/>
      <c r="IC30" s="71"/>
      <c r="ID30" s="71"/>
      <c r="IE30" s="71"/>
      <c r="IF30" s="71"/>
      <c r="IG30" s="71"/>
      <c r="IH30" s="71"/>
      <c r="II30" s="71"/>
      <c r="IJ30" s="71"/>
      <c r="IK30" s="71"/>
      <c r="IL30" s="71"/>
      <c r="IM30" s="71"/>
      <c r="IN30" s="71"/>
      <c r="IO30" s="71"/>
      <c r="IP30" s="71"/>
      <c r="IQ30" s="71"/>
      <c r="IR30" s="71"/>
    </row>
    <row r="31" spans="1:252" s="89" customFormat="1" ht="15">
      <c r="A31" s="84"/>
      <c r="B31" s="85" t="s">
        <v>35</v>
      </c>
      <c r="C31" s="86"/>
      <c r="D31" s="87">
        <v>1</v>
      </c>
      <c r="E31" s="87"/>
      <c r="F31" s="88"/>
      <c r="HU31" s="71"/>
      <c r="HV31" s="71"/>
      <c r="HW31" s="71"/>
      <c r="HX31" s="71"/>
      <c r="HY31" s="71"/>
      <c r="HZ31" s="71"/>
      <c r="IA31" s="71"/>
      <c r="IB31" s="71"/>
      <c r="IC31" s="71"/>
      <c r="ID31" s="71"/>
      <c r="IE31" s="71"/>
      <c r="IF31" s="71"/>
      <c r="IG31" s="71"/>
      <c r="IH31" s="71"/>
      <c r="II31" s="71"/>
      <c r="IJ31" s="71"/>
      <c r="IK31" s="71"/>
      <c r="IL31" s="71"/>
      <c r="IM31" s="71"/>
      <c r="IN31" s="71"/>
      <c r="IO31" s="71"/>
      <c r="IP31" s="71"/>
      <c r="IQ31" s="71"/>
      <c r="IR31" s="71"/>
    </row>
    <row r="32" spans="1:252" s="89" customFormat="1" ht="15">
      <c r="A32" s="84"/>
      <c r="B32" s="85" t="s">
        <v>36</v>
      </c>
      <c r="C32" s="86"/>
      <c r="D32" s="87">
        <v>1</v>
      </c>
      <c r="E32" s="87"/>
      <c r="F32" s="88"/>
      <c r="HU32" s="71"/>
      <c r="HV32" s="71"/>
      <c r="HW32" s="71"/>
      <c r="HX32" s="71"/>
      <c r="HY32" s="71"/>
      <c r="HZ32" s="71"/>
      <c r="IA32" s="71"/>
      <c r="IB32" s="71"/>
      <c r="IC32" s="71"/>
      <c r="ID32" s="71"/>
      <c r="IE32" s="71"/>
      <c r="IF32" s="71"/>
      <c r="IG32" s="71"/>
      <c r="IH32" s="71"/>
      <c r="II32" s="71"/>
      <c r="IJ32" s="71"/>
      <c r="IK32" s="71"/>
      <c r="IL32" s="71"/>
      <c r="IM32" s="71"/>
      <c r="IN32" s="71"/>
      <c r="IO32" s="71"/>
      <c r="IP32" s="71"/>
      <c r="IQ32" s="71"/>
      <c r="IR32" s="71"/>
    </row>
    <row r="33" spans="1:252" s="89" customFormat="1" ht="15">
      <c r="A33" s="84"/>
      <c r="B33" s="85" t="s">
        <v>37</v>
      </c>
      <c r="C33" s="86"/>
      <c r="D33" s="87">
        <v>2</v>
      </c>
      <c r="E33" s="87"/>
      <c r="F33" s="88"/>
      <c r="HU33" s="71"/>
      <c r="HV33" s="71"/>
      <c r="HW33" s="71"/>
      <c r="HX33" s="71"/>
      <c r="HY33" s="71"/>
      <c r="HZ33" s="71"/>
      <c r="IA33" s="71"/>
      <c r="IB33" s="71"/>
      <c r="IC33" s="71"/>
      <c r="ID33" s="71"/>
      <c r="IE33" s="71"/>
      <c r="IF33" s="71"/>
      <c r="IG33" s="71"/>
      <c r="IH33" s="71"/>
      <c r="II33" s="71"/>
      <c r="IJ33" s="71"/>
      <c r="IK33" s="71"/>
      <c r="IL33" s="71"/>
      <c r="IM33" s="71"/>
      <c r="IN33" s="71"/>
      <c r="IO33" s="71"/>
      <c r="IP33" s="71"/>
      <c r="IQ33" s="71"/>
      <c r="IR33" s="71"/>
    </row>
    <row r="34" spans="1:252" s="98" customFormat="1" ht="15">
      <c r="A34" s="90">
        <v>14</v>
      </c>
      <c r="B34" s="98" t="s">
        <v>38</v>
      </c>
      <c r="C34" s="100" t="s">
        <v>33</v>
      </c>
      <c r="D34" s="101">
        <f>SUM(D35:D38)</f>
        <v>21</v>
      </c>
      <c r="E34" s="101"/>
      <c r="F34" s="102">
        <f>SUM(E34*D34)</f>
        <v>0</v>
      </c>
      <c r="HU34" s="71"/>
      <c r="HV34" s="71"/>
      <c r="HW34" s="71"/>
      <c r="HX34" s="71"/>
      <c r="HY34" s="71"/>
      <c r="HZ34" s="71"/>
      <c r="IA34" s="71"/>
      <c r="IB34" s="71"/>
      <c r="IC34" s="71"/>
      <c r="ID34" s="71"/>
      <c r="IE34" s="71"/>
      <c r="IF34" s="71"/>
      <c r="IG34" s="71"/>
      <c r="IH34" s="71"/>
      <c r="II34" s="71"/>
      <c r="IJ34" s="71"/>
      <c r="IK34" s="71"/>
      <c r="IL34" s="71"/>
      <c r="IM34" s="71"/>
      <c r="IN34" s="71"/>
      <c r="IO34" s="71"/>
      <c r="IP34" s="71"/>
      <c r="IQ34" s="71"/>
      <c r="IR34" s="71"/>
    </row>
    <row r="35" spans="1:252" s="89" customFormat="1" ht="15">
      <c r="A35" s="84"/>
      <c r="B35" s="85" t="s">
        <v>39</v>
      </c>
      <c r="C35" s="86"/>
      <c r="D35" s="87">
        <v>10</v>
      </c>
      <c r="E35" s="87"/>
      <c r="F35" s="88"/>
      <c r="HU35" s="71"/>
      <c r="HV35" s="71"/>
      <c r="HW35" s="71"/>
      <c r="HX35" s="71"/>
      <c r="HY35" s="71"/>
      <c r="HZ35" s="71"/>
      <c r="IA35" s="71"/>
      <c r="IB35" s="71"/>
      <c r="IC35" s="71"/>
      <c r="ID35" s="71"/>
      <c r="IE35" s="71"/>
      <c r="IF35" s="71"/>
      <c r="IG35" s="71"/>
      <c r="IH35" s="71"/>
      <c r="II35" s="71"/>
      <c r="IJ35" s="71"/>
      <c r="IK35" s="71"/>
      <c r="IL35" s="71"/>
      <c r="IM35" s="71"/>
      <c r="IN35" s="71"/>
      <c r="IO35" s="71"/>
      <c r="IP35" s="71"/>
      <c r="IQ35" s="71"/>
      <c r="IR35" s="71"/>
    </row>
    <row r="36" spans="1:252" s="89" customFormat="1" ht="15">
      <c r="A36" s="84"/>
      <c r="B36" s="85" t="s">
        <v>40</v>
      </c>
      <c r="C36" s="86"/>
      <c r="D36" s="87">
        <v>2</v>
      </c>
      <c r="E36" s="87"/>
      <c r="F36" s="88"/>
      <c r="HU36" s="71"/>
      <c r="HV36" s="71"/>
      <c r="HW36" s="71"/>
      <c r="HX36" s="71"/>
      <c r="HY36" s="71"/>
      <c r="HZ36" s="71"/>
      <c r="IA36" s="71"/>
      <c r="IB36" s="71"/>
      <c r="IC36" s="71"/>
      <c r="ID36" s="71"/>
      <c r="IE36" s="71"/>
      <c r="IF36" s="71"/>
      <c r="IG36" s="71"/>
      <c r="IH36" s="71"/>
      <c r="II36" s="71"/>
      <c r="IJ36" s="71"/>
      <c r="IK36" s="71"/>
      <c r="IL36" s="71"/>
      <c r="IM36" s="71"/>
      <c r="IN36" s="71"/>
      <c r="IO36" s="71"/>
      <c r="IP36" s="71"/>
      <c r="IQ36" s="71"/>
      <c r="IR36" s="71"/>
    </row>
    <row r="37" spans="1:252" s="89" customFormat="1" ht="15">
      <c r="A37" s="84"/>
      <c r="B37" s="85" t="s">
        <v>41</v>
      </c>
      <c r="C37" s="86"/>
      <c r="D37" s="87">
        <v>4</v>
      </c>
      <c r="E37" s="87"/>
      <c r="F37" s="88"/>
      <c r="HU37" s="71"/>
      <c r="HV37" s="71"/>
      <c r="HW37" s="71"/>
      <c r="HX37" s="71"/>
      <c r="HY37" s="71"/>
      <c r="HZ37" s="71"/>
      <c r="IA37" s="71"/>
      <c r="IB37" s="71"/>
      <c r="IC37" s="71"/>
      <c r="ID37" s="71"/>
      <c r="IE37" s="71"/>
      <c r="IF37" s="71"/>
      <c r="IG37" s="71"/>
      <c r="IH37" s="71"/>
      <c r="II37" s="71"/>
      <c r="IJ37" s="71"/>
      <c r="IK37" s="71"/>
      <c r="IL37" s="71"/>
      <c r="IM37" s="71"/>
      <c r="IN37" s="71"/>
      <c r="IO37" s="71"/>
      <c r="IP37" s="71"/>
      <c r="IQ37" s="71"/>
      <c r="IR37" s="71"/>
    </row>
    <row r="38" spans="1:252" s="89" customFormat="1" ht="15">
      <c r="A38" s="84"/>
      <c r="B38" s="85" t="s">
        <v>42</v>
      </c>
      <c r="C38" s="86"/>
      <c r="D38" s="87">
        <v>5</v>
      </c>
      <c r="E38" s="87"/>
      <c r="F38" s="88"/>
      <c r="HU38" s="71"/>
      <c r="HV38" s="71"/>
      <c r="HW38" s="71"/>
      <c r="HX38" s="71"/>
      <c r="HY38" s="71"/>
      <c r="HZ38" s="71"/>
      <c r="IA38" s="71"/>
      <c r="IB38" s="71"/>
      <c r="IC38" s="71"/>
      <c r="ID38" s="71"/>
      <c r="IE38" s="71"/>
      <c r="IF38" s="71"/>
      <c r="IG38" s="71"/>
      <c r="IH38" s="71"/>
      <c r="II38" s="71"/>
      <c r="IJ38" s="71"/>
      <c r="IK38" s="71"/>
      <c r="IL38" s="71"/>
      <c r="IM38" s="71"/>
      <c r="IN38" s="71"/>
      <c r="IO38" s="71"/>
      <c r="IP38" s="71"/>
      <c r="IQ38" s="71"/>
      <c r="IR38" s="71"/>
    </row>
    <row r="39" spans="1:252" s="69" customFormat="1" ht="25.5">
      <c r="A39" s="90">
        <v>15</v>
      </c>
      <c r="B39" s="69" t="s">
        <v>432</v>
      </c>
      <c r="C39" s="91" t="s">
        <v>11</v>
      </c>
      <c r="D39" s="92">
        <v>180</v>
      </c>
      <c r="E39" s="92"/>
      <c r="F39" s="93">
        <f>SUM(E39*D39)</f>
        <v>0</v>
      </c>
      <c r="HU39" s="103"/>
      <c r="HV39" s="103"/>
      <c r="HW39" s="103"/>
      <c r="HX39" s="103"/>
      <c r="HY39" s="103"/>
      <c r="HZ39" s="103"/>
      <c r="IA39" s="103"/>
      <c r="IB39" s="103"/>
      <c r="IC39" s="103"/>
      <c r="ID39" s="103"/>
      <c r="IE39" s="103"/>
      <c r="IF39" s="103"/>
      <c r="IG39" s="103"/>
      <c r="IH39" s="103"/>
      <c r="II39" s="103"/>
      <c r="IJ39" s="103"/>
      <c r="IK39" s="103"/>
      <c r="IL39" s="103"/>
      <c r="IM39" s="103"/>
      <c r="IN39" s="103"/>
      <c r="IO39" s="103"/>
      <c r="IP39" s="103"/>
      <c r="IQ39" s="103"/>
      <c r="IR39" s="103"/>
    </row>
    <row r="40" spans="1:252" s="89" customFormat="1" ht="15">
      <c r="A40" s="84"/>
      <c r="B40" s="85" t="s">
        <v>43</v>
      </c>
      <c r="C40" s="86"/>
      <c r="D40" s="87">
        <v>84.7</v>
      </c>
      <c r="E40" s="87"/>
      <c r="F40" s="88"/>
      <c r="HU40" s="71"/>
      <c r="HV40" s="71"/>
      <c r="HW40" s="71"/>
      <c r="HX40" s="71"/>
      <c r="HY40" s="71"/>
      <c r="HZ40" s="71"/>
      <c r="IA40" s="71"/>
      <c r="IB40" s="71"/>
      <c r="IC40" s="71"/>
      <c r="ID40" s="71"/>
      <c r="IE40" s="71"/>
      <c r="IF40" s="71"/>
      <c r="IG40" s="71"/>
      <c r="IH40" s="71"/>
      <c r="II40" s="71"/>
      <c r="IJ40" s="71"/>
      <c r="IK40" s="71"/>
      <c r="IL40" s="71"/>
      <c r="IM40" s="71"/>
      <c r="IN40" s="71"/>
      <c r="IO40" s="71"/>
      <c r="IP40" s="71"/>
      <c r="IQ40" s="71"/>
      <c r="IR40" s="71"/>
    </row>
    <row r="41" spans="1:252" s="69" customFormat="1" ht="15">
      <c r="A41" s="90">
        <v>16</v>
      </c>
      <c r="B41" s="104" t="s">
        <v>44</v>
      </c>
      <c r="C41" s="100" t="s">
        <v>11</v>
      </c>
      <c r="D41" s="101">
        <f>SUM(D42:D45)</f>
        <v>376.16</v>
      </c>
      <c r="E41" s="101"/>
      <c r="F41" s="93">
        <f>SUM(E41*D41)</f>
        <v>0</v>
      </c>
      <c r="HU41" s="103"/>
      <c r="HV41" s="103"/>
      <c r="HW41" s="103"/>
      <c r="HX41" s="103"/>
      <c r="HY41" s="103"/>
      <c r="HZ41" s="103"/>
      <c r="IA41" s="103"/>
      <c r="IB41" s="103"/>
      <c r="IC41" s="103"/>
      <c r="ID41" s="103"/>
      <c r="IE41" s="103"/>
      <c r="IF41" s="103"/>
      <c r="IG41" s="103"/>
      <c r="IH41" s="103"/>
      <c r="II41" s="103"/>
      <c r="IJ41" s="103"/>
      <c r="IK41" s="103"/>
      <c r="IL41" s="103"/>
      <c r="IM41" s="103"/>
      <c r="IN41" s="103"/>
      <c r="IO41" s="103"/>
      <c r="IP41" s="103"/>
      <c r="IQ41" s="103"/>
      <c r="IR41" s="103"/>
    </row>
    <row r="42" spans="1:252" s="89" customFormat="1" ht="15">
      <c r="A42" s="84"/>
      <c r="B42" s="85" t="s">
        <v>45</v>
      </c>
      <c r="C42" s="86"/>
      <c r="D42" s="87">
        <v>84.7</v>
      </c>
      <c r="E42" s="87"/>
      <c r="F42" s="88"/>
      <c r="HU42" s="71"/>
      <c r="HV42" s="71"/>
      <c r="HW42" s="71"/>
      <c r="HX42" s="71"/>
      <c r="HY42" s="71"/>
      <c r="HZ42" s="71"/>
      <c r="IA42" s="71"/>
      <c r="IB42" s="71"/>
      <c r="IC42" s="71"/>
      <c r="ID42" s="71"/>
      <c r="IE42" s="71"/>
      <c r="IF42" s="71"/>
      <c r="IG42" s="71"/>
      <c r="IH42" s="71"/>
      <c r="II42" s="71"/>
      <c r="IJ42" s="71"/>
      <c r="IK42" s="71"/>
      <c r="IL42" s="71"/>
      <c r="IM42" s="71"/>
      <c r="IN42" s="71"/>
      <c r="IO42" s="71"/>
      <c r="IP42" s="71"/>
      <c r="IQ42" s="71"/>
      <c r="IR42" s="71"/>
    </row>
    <row r="43" spans="1:252" s="89" customFormat="1" ht="15">
      <c r="A43" s="84"/>
      <c r="B43" s="85" t="s">
        <v>46</v>
      </c>
      <c r="C43" s="86"/>
      <c r="D43" s="87">
        <v>95.29</v>
      </c>
      <c r="E43" s="87"/>
      <c r="F43" s="88"/>
      <c r="HU43" s="71"/>
      <c r="HV43" s="71"/>
      <c r="HW43" s="71"/>
      <c r="HX43" s="71"/>
      <c r="HY43" s="71"/>
      <c r="HZ43" s="71"/>
      <c r="IA43" s="71"/>
      <c r="IB43" s="71"/>
      <c r="IC43" s="71"/>
      <c r="ID43" s="71"/>
      <c r="IE43" s="71"/>
      <c r="IF43" s="71"/>
      <c r="IG43" s="71"/>
      <c r="IH43" s="71"/>
      <c r="II43" s="71"/>
      <c r="IJ43" s="71"/>
      <c r="IK43" s="71"/>
      <c r="IL43" s="71"/>
      <c r="IM43" s="71"/>
      <c r="IN43" s="71"/>
      <c r="IO43" s="71"/>
      <c r="IP43" s="71"/>
      <c r="IQ43" s="71"/>
      <c r="IR43" s="71"/>
    </row>
    <row r="44" spans="1:252" s="89" customFormat="1" ht="15">
      <c r="A44" s="84"/>
      <c r="B44" s="85" t="s">
        <v>47</v>
      </c>
      <c r="C44" s="86"/>
      <c r="D44" s="87">
        <v>96.56</v>
      </c>
      <c r="E44" s="87"/>
      <c r="F44" s="88"/>
      <c r="HU44" s="71"/>
      <c r="HV44" s="71"/>
      <c r="HW44" s="71"/>
      <c r="HX44" s="71"/>
      <c r="HY44" s="71"/>
      <c r="HZ44" s="71"/>
      <c r="IA44" s="71"/>
      <c r="IB44" s="71"/>
      <c r="IC44" s="71"/>
      <c r="ID44" s="71"/>
      <c r="IE44" s="71"/>
      <c r="IF44" s="71"/>
      <c r="IG44" s="71"/>
      <c r="IH44" s="71"/>
      <c r="II44" s="71"/>
      <c r="IJ44" s="71"/>
      <c r="IK44" s="71"/>
      <c r="IL44" s="71"/>
      <c r="IM44" s="71"/>
      <c r="IN44" s="71"/>
      <c r="IO44" s="71"/>
      <c r="IP44" s="71"/>
      <c r="IQ44" s="71"/>
      <c r="IR44" s="71"/>
    </row>
    <row r="45" spans="1:252" s="89" customFormat="1" ht="25.5">
      <c r="A45" s="84"/>
      <c r="B45" s="85" t="s">
        <v>48</v>
      </c>
      <c r="C45" s="86"/>
      <c r="D45" s="87">
        <v>99.61</v>
      </c>
      <c r="E45" s="87"/>
      <c r="F45" s="88"/>
      <c r="HU45" s="71"/>
      <c r="HV45" s="71"/>
      <c r="HW45" s="71"/>
      <c r="HX45" s="71"/>
      <c r="HY45" s="71"/>
      <c r="HZ45" s="71"/>
      <c r="IA45" s="71"/>
      <c r="IB45" s="71"/>
      <c r="IC45" s="71"/>
      <c r="ID45" s="71"/>
      <c r="IE45" s="71"/>
      <c r="IF45" s="71"/>
      <c r="IG45" s="71"/>
      <c r="IH45" s="71"/>
      <c r="II45" s="71"/>
      <c r="IJ45" s="71"/>
      <c r="IK45" s="71"/>
      <c r="IL45" s="71"/>
      <c r="IM45" s="71"/>
      <c r="IN45" s="71"/>
      <c r="IO45" s="71"/>
      <c r="IP45" s="71"/>
      <c r="IQ45" s="71"/>
      <c r="IR45" s="71"/>
    </row>
    <row r="46" spans="1:252" s="69" customFormat="1" ht="25.5">
      <c r="A46" s="90">
        <v>17</v>
      </c>
      <c r="B46" s="69" t="s">
        <v>418</v>
      </c>
      <c r="C46" s="91" t="s">
        <v>11</v>
      </c>
      <c r="D46" s="92">
        <f>SUM(D47:D50)</f>
        <v>53.58</v>
      </c>
      <c r="E46" s="92"/>
      <c r="F46" s="93">
        <f>SUM(E46*D46)</f>
        <v>0</v>
      </c>
      <c r="G46" s="175"/>
      <c r="H46" s="175"/>
      <c r="HU46" s="103"/>
      <c r="HV46" s="103"/>
      <c r="HW46" s="103"/>
      <c r="HX46" s="103"/>
      <c r="HY46" s="103"/>
      <c r="HZ46" s="103"/>
      <c r="IA46" s="103"/>
      <c r="IB46" s="103"/>
      <c r="IC46" s="103"/>
      <c r="ID46" s="103"/>
      <c r="IE46" s="103"/>
      <c r="IF46" s="103"/>
      <c r="IG46" s="103"/>
      <c r="IH46" s="103"/>
      <c r="II46" s="103"/>
      <c r="IJ46" s="103"/>
      <c r="IK46" s="103"/>
      <c r="IL46" s="103"/>
      <c r="IM46" s="103"/>
      <c r="IN46" s="103"/>
      <c r="IO46" s="103"/>
      <c r="IP46" s="103"/>
      <c r="IQ46" s="103"/>
      <c r="IR46" s="103"/>
    </row>
    <row r="47" spans="1:252" s="89" customFormat="1" ht="15">
      <c r="A47" s="84"/>
      <c r="B47" s="85" t="s">
        <v>50</v>
      </c>
      <c r="C47" s="86"/>
      <c r="D47" s="87">
        <v>12</v>
      </c>
      <c r="E47" s="87"/>
      <c r="F47" s="88"/>
      <c r="G47" s="175"/>
      <c r="H47" s="175"/>
      <c r="HU47" s="71"/>
      <c r="HV47" s="71"/>
      <c r="HW47" s="71"/>
      <c r="HX47" s="71"/>
      <c r="HY47" s="71"/>
      <c r="HZ47" s="71"/>
      <c r="IA47" s="71"/>
      <c r="IB47" s="71"/>
      <c r="IC47" s="71"/>
      <c r="ID47" s="71"/>
      <c r="IE47" s="71"/>
      <c r="IF47" s="71"/>
      <c r="IG47" s="71"/>
      <c r="IH47" s="71"/>
      <c r="II47" s="71"/>
      <c r="IJ47" s="71"/>
      <c r="IK47" s="71"/>
      <c r="IL47" s="71"/>
      <c r="IM47" s="71"/>
      <c r="IN47" s="71"/>
      <c r="IO47" s="71"/>
      <c r="IP47" s="71"/>
      <c r="IQ47" s="71"/>
      <c r="IR47" s="71"/>
    </row>
    <row r="48" spans="1:252" s="89" customFormat="1" ht="15">
      <c r="A48" s="84"/>
      <c r="B48" s="85" t="s">
        <v>51</v>
      </c>
      <c r="C48" s="86"/>
      <c r="D48" s="87">
        <v>13.5</v>
      </c>
      <c r="E48" s="87"/>
      <c r="F48" s="88"/>
      <c r="G48" s="175"/>
      <c r="H48" s="175"/>
      <c r="HU48" s="71"/>
      <c r="HV48" s="71"/>
      <c r="HW48" s="71"/>
      <c r="HX48" s="71"/>
      <c r="HY48" s="71"/>
      <c r="HZ48" s="71"/>
      <c r="IA48" s="71"/>
      <c r="IB48" s="71"/>
      <c r="IC48" s="71"/>
      <c r="ID48" s="71"/>
      <c r="IE48" s="71"/>
      <c r="IF48" s="71"/>
      <c r="IG48" s="71"/>
      <c r="IH48" s="71"/>
      <c r="II48" s="71"/>
      <c r="IJ48" s="71"/>
      <c r="IK48" s="71"/>
      <c r="IL48" s="71"/>
      <c r="IM48" s="71"/>
      <c r="IN48" s="71"/>
      <c r="IO48" s="71"/>
      <c r="IP48" s="71"/>
      <c r="IQ48" s="71"/>
      <c r="IR48" s="71"/>
    </row>
    <row r="49" spans="1:252" s="89" customFormat="1" ht="15">
      <c r="A49" s="84"/>
      <c r="B49" s="85" t="s">
        <v>52</v>
      </c>
      <c r="C49" s="86"/>
      <c r="D49" s="87">
        <v>13.68</v>
      </c>
      <c r="E49" s="87"/>
      <c r="F49" s="88"/>
      <c r="G49" s="175"/>
      <c r="H49" s="175"/>
      <c r="HU49" s="71"/>
      <c r="HV49" s="71"/>
      <c r="HW49" s="71"/>
      <c r="HX49" s="71"/>
      <c r="HY49" s="71"/>
      <c r="HZ49" s="71"/>
      <c r="IA49" s="71"/>
      <c r="IB49" s="71"/>
      <c r="IC49" s="71"/>
      <c r="ID49" s="71"/>
      <c r="IE49" s="71"/>
      <c r="IF49" s="71"/>
      <c r="IG49" s="71"/>
      <c r="IH49" s="71"/>
      <c r="II49" s="71"/>
      <c r="IJ49" s="71"/>
      <c r="IK49" s="71"/>
      <c r="IL49" s="71"/>
      <c r="IM49" s="71"/>
      <c r="IN49" s="71"/>
      <c r="IO49" s="71"/>
      <c r="IP49" s="71"/>
      <c r="IQ49" s="71"/>
      <c r="IR49" s="71"/>
    </row>
    <row r="50" spans="1:252" s="89" customFormat="1" ht="17.25" customHeight="1">
      <c r="A50" s="84"/>
      <c r="B50" s="85" t="s">
        <v>53</v>
      </c>
      <c r="C50" s="86"/>
      <c r="D50" s="87">
        <v>14.4</v>
      </c>
      <c r="E50" s="87"/>
      <c r="F50" s="88"/>
      <c r="HU50" s="71"/>
      <c r="HV50" s="71"/>
      <c r="HW50" s="71"/>
      <c r="HX50" s="71"/>
      <c r="HY50" s="71"/>
      <c r="HZ50" s="71"/>
      <c r="IA50" s="71"/>
      <c r="IB50" s="71"/>
      <c r="IC50" s="71"/>
      <c r="ID50" s="71"/>
      <c r="IE50" s="71"/>
      <c r="IF50" s="71"/>
      <c r="IG50" s="71"/>
      <c r="IH50" s="71"/>
      <c r="II50" s="71"/>
      <c r="IJ50" s="71"/>
      <c r="IK50" s="71"/>
      <c r="IL50" s="71"/>
      <c r="IM50" s="71"/>
      <c r="IN50" s="71"/>
      <c r="IO50" s="71"/>
      <c r="IP50" s="71"/>
      <c r="IQ50" s="71"/>
      <c r="IR50" s="71"/>
    </row>
    <row r="51" spans="1:252" s="69" customFormat="1" ht="25.5">
      <c r="A51" s="90">
        <v>18</v>
      </c>
      <c r="B51" s="69" t="s">
        <v>419</v>
      </c>
      <c r="C51" s="91" t="s">
        <v>11</v>
      </c>
      <c r="D51" s="92">
        <f>SUM(D52:D55)</f>
        <v>322.58</v>
      </c>
      <c r="E51" s="92"/>
      <c r="F51" s="93">
        <f>SUM(E51*D51)</f>
        <v>0</v>
      </c>
      <c r="G51" s="175"/>
      <c r="H51" s="175"/>
      <c r="HU51" s="103"/>
      <c r="HV51" s="103"/>
      <c r="HW51" s="103"/>
      <c r="HX51" s="103"/>
      <c r="HY51" s="103"/>
      <c r="HZ51" s="103"/>
      <c r="IA51" s="103"/>
      <c r="IB51" s="103"/>
      <c r="IC51" s="103"/>
      <c r="ID51" s="103"/>
      <c r="IE51" s="103"/>
      <c r="IF51" s="103"/>
      <c r="IG51" s="103"/>
      <c r="IH51" s="103"/>
      <c r="II51" s="103"/>
      <c r="IJ51" s="103"/>
      <c r="IK51" s="103"/>
      <c r="IL51" s="103"/>
      <c r="IM51" s="103"/>
      <c r="IN51" s="103"/>
      <c r="IO51" s="103"/>
      <c r="IP51" s="103"/>
      <c r="IQ51" s="103"/>
      <c r="IR51" s="103"/>
    </row>
    <row r="52" spans="1:252" s="89" customFormat="1" ht="15">
      <c r="A52" s="84"/>
      <c r="B52" s="85" t="s">
        <v>54</v>
      </c>
      <c r="C52" s="86"/>
      <c r="D52" s="87">
        <v>72.7</v>
      </c>
      <c r="E52" s="87"/>
      <c r="F52" s="88"/>
      <c r="G52" s="175"/>
      <c r="H52" s="175"/>
      <c r="HU52" s="71"/>
      <c r="HV52" s="71"/>
      <c r="HW52" s="71"/>
      <c r="HX52" s="71"/>
      <c r="HY52" s="71"/>
      <c r="HZ52" s="71"/>
      <c r="IA52" s="71"/>
      <c r="IB52" s="71"/>
      <c r="IC52" s="71"/>
      <c r="ID52" s="71"/>
      <c r="IE52" s="71"/>
      <c r="IF52" s="71"/>
      <c r="IG52" s="71"/>
      <c r="IH52" s="71"/>
      <c r="II52" s="71"/>
      <c r="IJ52" s="71"/>
      <c r="IK52" s="71"/>
      <c r="IL52" s="71"/>
      <c r="IM52" s="71"/>
      <c r="IN52" s="71"/>
      <c r="IO52" s="71"/>
      <c r="IP52" s="71"/>
      <c r="IQ52" s="71"/>
      <c r="IR52" s="71"/>
    </row>
    <row r="53" spans="1:252" s="89" customFormat="1" ht="15">
      <c r="A53" s="84"/>
      <c r="B53" s="85" t="s">
        <v>55</v>
      </c>
      <c r="C53" s="86"/>
      <c r="D53" s="87">
        <v>81.79</v>
      </c>
      <c r="E53" s="87"/>
      <c r="F53" s="88"/>
      <c r="G53" s="175"/>
      <c r="H53" s="175"/>
      <c r="HU53" s="71"/>
      <c r="HV53" s="71"/>
      <c r="HW53" s="71"/>
      <c r="HX53" s="71"/>
      <c r="HY53" s="71"/>
      <c r="HZ53" s="71"/>
      <c r="IA53" s="71"/>
      <c r="IB53" s="71"/>
      <c r="IC53" s="71"/>
      <c r="ID53" s="71"/>
      <c r="IE53" s="71"/>
      <c r="IF53" s="71"/>
      <c r="IG53" s="71"/>
      <c r="IH53" s="71"/>
      <c r="II53" s="71"/>
      <c r="IJ53" s="71"/>
      <c r="IK53" s="71"/>
      <c r="IL53" s="71"/>
      <c r="IM53" s="71"/>
      <c r="IN53" s="71"/>
      <c r="IO53" s="71"/>
      <c r="IP53" s="71"/>
      <c r="IQ53" s="71"/>
      <c r="IR53" s="71"/>
    </row>
    <row r="54" spans="1:252" s="89" customFormat="1" ht="15">
      <c r="A54" s="84"/>
      <c r="B54" s="85" t="s">
        <v>56</v>
      </c>
      <c r="C54" s="86"/>
      <c r="D54" s="87">
        <v>82.88</v>
      </c>
      <c r="E54" s="87"/>
      <c r="F54" s="88"/>
      <c r="G54" s="175"/>
      <c r="H54" s="175"/>
      <c r="HU54" s="71"/>
      <c r="HV54" s="71"/>
      <c r="HW54" s="71"/>
      <c r="HX54" s="71"/>
      <c r="HY54" s="71"/>
      <c r="HZ54" s="71"/>
      <c r="IA54" s="71"/>
      <c r="IB54" s="71"/>
      <c r="IC54" s="71"/>
      <c r="ID54" s="71"/>
      <c r="IE54" s="71"/>
      <c r="IF54" s="71"/>
      <c r="IG54" s="71"/>
      <c r="IH54" s="71"/>
      <c r="II54" s="71"/>
      <c r="IJ54" s="71"/>
      <c r="IK54" s="71"/>
      <c r="IL54" s="71"/>
      <c r="IM54" s="71"/>
      <c r="IN54" s="71"/>
      <c r="IO54" s="71"/>
      <c r="IP54" s="71"/>
      <c r="IQ54" s="71"/>
      <c r="IR54" s="71"/>
    </row>
    <row r="55" spans="1:252" s="89" customFormat="1" ht="25.5">
      <c r="A55" s="84"/>
      <c r="B55" s="85" t="s">
        <v>57</v>
      </c>
      <c r="C55" s="86"/>
      <c r="D55" s="87">
        <v>85.21</v>
      </c>
      <c r="E55" s="87"/>
      <c r="F55" s="88"/>
      <c r="HU55" s="71"/>
      <c r="HV55" s="71"/>
      <c r="HW55" s="71"/>
      <c r="HX55" s="71"/>
      <c r="HY55" s="71"/>
      <c r="HZ55" s="71"/>
      <c r="IA55" s="71"/>
      <c r="IB55" s="71"/>
      <c r="IC55" s="71"/>
      <c r="ID55" s="71"/>
      <c r="IE55" s="71"/>
      <c r="IF55" s="71"/>
      <c r="IG55" s="71"/>
      <c r="IH55" s="71"/>
      <c r="II55" s="71"/>
      <c r="IJ55" s="71"/>
      <c r="IK55" s="71"/>
      <c r="IL55" s="71"/>
      <c r="IM55" s="71"/>
      <c r="IN55" s="71"/>
      <c r="IO55" s="71"/>
      <c r="IP55" s="71"/>
      <c r="IQ55" s="71"/>
      <c r="IR55" s="71"/>
    </row>
    <row r="56" spans="1:229" ht="15">
      <c r="A56" s="105">
        <v>19</v>
      </c>
      <c r="B56" s="98" t="s">
        <v>60</v>
      </c>
      <c r="C56" s="100" t="s">
        <v>11</v>
      </c>
      <c r="D56" s="101">
        <f>SUM(D57:D60)</f>
        <v>426.85</v>
      </c>
      <c r="E56" s="101"/>
      <c r="F56" s="106">
        <f>SUM(E56*D56)</f>
        <v>0</v>
      </c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98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8"/>
      <c r="AI56" s="98"/>
      <c r="AJ56" s="98"/>
      <c r="AK56" s="98"/>
      <c r="AL56" s="98"/>
      <c r="AM56" s="98"/>
      <c r="AN56" s="98"/>
      <c r="AO56" s="98"/>
      <c r="AP56" s="98"/>
      <c r="AQ56" s="98"/>
      <c r="AR56" s="98"/>
      <c r="AS56" s="98"/>
      <c r="AT56" s="98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8"/>
      <c r="BR56" s="98"/>
      <c r="BS56" s="98"/>
      <c r="BT56" s="98"/>
      <c r="BU56" s="98"/>
      <c r="BV56" s="98"/>
      <c r="BW56" s="98"/>
      <c r="BX56" s="98"/>
      <c r="BY56" s="98"/>
      <c r="BZ56" s="98"/>
      <c r="CA56" s="98"/>
      <c r="CB56" s="98"/>
      <c r="CC56" s="98"/>
      <c r="CD56" s="98"/>
      <c r="CE56" s="98"/>
      <c r="CF56" s="98"/>
      <c r="CG56" s="98"/>
      <c r="CH56" s="98"/>
      <c r="CI56" s="98"/>
      <c r="CJ56" s="98"/>
      <c r="CK56" s="98"/>
      <c r="CL56" s="98"/>
      <c r="CM56" s="98"/>
      <c r="CN56" s="98"/>
      <c r="CO56" s="98"/>
      <c r="CP56" s="98"/>
      <c r="CQ56" s="98"/>
      <c r="CR56" s="98"/>
      <c r="CS56" s="98"/>
      <c r="CT56" s="98"/>
      <c r="CU56" s="98"/>
      <c r="CV56" s="98"/>
      <c r="CW56" s="98"/>
      <c r="CX56" s="98"/>
      <c r="CY56" s="98"/>
      <c r="CZ56" s="98"/>
      <c r="DA56" s="98"/>
      <c r="DB56" s="98"/>
      <c r="DC56" s="98"/>
      <c r="DD56" s="98"/>
      <c r="DE56" s="98"/>
      <c r="DF56" s="98"/>
      <c r="DG56" s="98"/>
      <c r="DH56" s="98"/>
      <c r="DI56" s="98"/>
      <c r="DJ56" s="98"/>
      <c r="DK56" s="98"/>
      <c r="DL56" s="98"/>
      <c r="DM56" s="98"/>
      <c r="DN56" s="98"/>
      <c r="DO56" s="98"/>
      <c r="DP56" s="98"/>
      <c r="DQ56" s="98"/>
      <c r="DR56" s="98"/>
      <c r="DS56" s="98"/>
      <c r="DT56" s="98"/>
      <c r="DU56" s="98"/>
      <c r="DV56" s="98"/>
      <c r="DW56" s="98"/>
      <c r="DX56" s="98"/>
      <c r="DY56" s="98"/>
      <c r="DZ56" s="98"/>
      <c r="EA56" s="98"/>
      <c r="EB56" s="98"/>
      <c r="EC56" s="98"/>
      <c r="ED56" s="98"/>
      <c r="EE56" s="98"/>
      <c r="EF56" s="98"/>
      <c r="EG56" s="98"/>
      <c r="EH56" s="98"/>
      <c r="EI56" s="98"/>
      <c r="EJ56" s="98"/>
      <c r="EK56" s="98"/>
      <c r="EL56" s="98"/>
      <c r="EM56" s="98"/>
      <c r="EN56" s="98"/>
      <c r="EO56" s="98"/>
      <c r="EP56" s="98"/>
      <c r="EQ56" s="98"/>
      <c r="ER56" s="98"/>
      <c r="ES56" s="98"/>
      <c r="ET56" s="98"/>
      <c r="EU56" s="98"/>
      <c r="EV56" s="98"/>
      <c r="EW56" s="98"/>
      <c r="EX56" s="98"/>
      <c r="EY56" s="98"/>
      <c r="EZ56" s="98"/>
      <c r="FA56" s="98"/>
      <c r="FB56" s="98"/>
      <c r="FC56" s="98"/>
      <c r="FD56" s="98"/>
      <c r="FE56" s="98"/>
      <c r="FF56" s="98"/>
      <c r="FG56" s="98"/>
      <c r="FH56" s="98"/>
      <c r="FI56" s="98"/>
      <c r="FJ56" s="98"/>
      <c r="FK56" s="98"/>
      <c r="FL56" s="98"/>
      <c r="FM56" s="98"/>
      <c r="FN56" s="98"/>
      <c r="FO56" s="98"/>
      <c r="FP56" s="98"/>
      <c r="FQ56" s="98"/>
      <c r="FR56" s="98"/>
      <c r="FS56" s="98"/>
      <c r="FT56" s="98"/>
      <c r="FU56" s="98"/>
      <c r="FV56" s="98"/>
      <c r="FW56" s="98"/>
      <c r="FX56" s="98"/>
      <c r="FY56" s="98"/>
      <c r="FZ56" s="98"/>
      <c r="GA56" s="98"/>
      <c r="GB56" s="98"/>
      <c r="GC56" s="98"/>
      <c r="GD56" s="98"/>
      <c r="GE56" s="98"/>
      <c r="GF56" s="98"/>
      <c r="GG56" s="98"/>
      <c r="GH56" s="98"/>
      <c r="GI56" s="98"/>
      <c r="GJ56" s="98"/>
      <c r="GK56" s="98"/>
      <c r="GL56" s="98"/>
      <c r="GM56" s="98"/>
      <c r="GN56" s="98"/>
      <c r="GO56" s="98"/>
      <c r="GP56" s="98"/>
      <c r="GQ56" s="98"/>
      <c r="GR56" s="98"/>
      <c r="GS56" s="98"/>
      <c r="GT56" s="98"/>
      <c r="GU56" s="98"/>
      <c r="GV56" s="98"/>
      <c r="GW56" s="98"/>
      <c r="GX56" s="98"/>
      <c r="GY56" s="98"/>
      <c r="GZ56" s="98"/>
      <c r="HA56" s="98"/>
      <c r="HB56" s="98"/>
      <c r="HC56" s="98"/>
      <c r="HD56" s="98"/>
      <c r="HE56" s="98"/>
      <c r="HF56" s="98"/>
      <c r="HG56" s="98"/>
      <c r="HH56" s="98"/>
      <c r="HI56" s="98"/>
      <c r="HJ56" s="98"/>
      <c r="HK56" s="98"/>
      <c r="HL56" s="98"/>
      <c r="HM56" s="98"/>
      <c r="HN56" s="98"/>
      <c r="HO56" s="98"/>
      <c r="HP56" s="98"/>
      <c r="HQ56" s="98"/>
      <c r="HR56" s="98"/>
      <c r="HS56" s="98"/>
      <c r="HT56" s="98"/>
      <c r="HU56" s="98"/>
    </row>
    <row r="57" spans="1:229" ht="15">
      <c r="A57" s="107"/>
      <c r="B57" s="85" t="s">
        <v>61</v>
      </c>
      <c r="C57" s="86"/>
      <c r="D57" s="87">
        <v>108</v>
      </c>
      <c r="E57" s="87"/>
      <c r="F57" s="108"/>
      <c r="G57" s="89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  <c r="AA57" s="89"/>
      <c r="AB57" s="89"/>
      <c r="AC57" s="89"/>
      <c r="AD57" s="89"/>
      <c r="AE57" s="89"/>
      <c r="AF57" s="89"/>
      <c r="AG57" s="89"/>
      <c r="AH57" s="89"/>
      <c r="AI57" s="89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  <c r="BD57" s="89"/>
      <c r="BE57" s="89"/>
      <c r="BF57" s="89"/>
      <c r="BG57" s="89"/>
      <c r="BH57" s="89"/>
      <c r="BI57" s="89"/>
      <c r="BJ57" s="89"/>
      <c r="BK57" s="89"/>
      <c r="BL57" s="89"/>
      <c r="BM57" s="89"/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9"/>
      <c r="CA57" s="89"/>
      <c r="CB57" s="89"/>
      <c r="CC57" s="89"/>
      <c r="CD57" s="89"/>
      <c r="CE57" s="89"/>
      <c r="CF57" s="89"/>
      <c r="CG57" s="89"/>
      <c r="CH57" s="89"/>
      <c r="CI57" s="89"/>
      <c r="CJ57" s="89"/>
      <c r="CK57" s="89"/>
      <c r="CL57" s="89"/>
      <c r="CM57" s="89"/>
      <c r="CN57" s="89"/>
      <c r="CO57" s="89"/>
      <c r="CP57" s="89"/>
      <c r="CQ57" s="89"/>
      <c r="CR57" s="89"/>
      <c r="CS57" s="89"/>
      <c r="CT57" s="89"/>
      <c r="CU57" s="89"/>
      <c r="CV57" s="89"/>
      <c r="CW57" s="89"/>
      <c r="CX57" s="89"/>
      <c r="CY57" s="89"/>
      <c r="CZ57" s="89"/>
      <c r="DA57" s="89"/>
      <c r="DB57" s="89"/>
      <c r="DC57" s="89"/>
      <c r="DD57" s="89"/>
      <c r="DE57" s="89"/>
      <c r="DF57" s="89"/>
      <c r="DG57" s="89"/>
      <c r="DH57" s="89"/>
      <c r="DI57" s="89"/>
      <c r="DJ57" s="89"/>
      <c r="DK57" s="89"/>
      <c r="DL57" s="89"/>
      <c r="DM57" s="89"/>
      <c r="DN57" s="89"/>
      <c r="DO57" s="89"/>
      <c r="DP57" s="89"/>
      <c r="DQ57" s="89"/>
      <c r="DR57" s="89"/>
      <c r="DS57" s="89"/>
      <c r="DT57" s="89"/>
      <c r="DU57" s="89"/>
      <c r="DV57" s="89"/>
      <c r="DW57" s="89"/>
      <c r="DX57" s="89"/>
      <c r="DY57" s="89"/>
      <c r="DZ57" s="89"/>
      <c r="EA57" s="89"/>
      <c r="EB57" s="89"/>
      <c r="EC57" s="89"/>
      <c r="ED57" s="89"/>
      <c r="EE57" s="89"/>
      <c r="EF57" s="89"/>
      <c r="EG57" s="89"/>
      <c r="EH57" s="89"/>
      <c r="EI57" s="89"/>
      <c r="EJ57" s="89"/>
      <c r="EK57" s="89"/>
      <c r="EL57" s="89"/>
      <c r="EM57" s="89"/>
      <c r="EN57" s="89"/>
      <c r="EO57" s="89"/>
      <c r="EP57" s="89"/>
      <c r="EQ57" s="89"/>
      <c r="ER57" s="89"/>
      <c r="ES57" s="89"/>
      <c r="ET57" s="89"/>
      <c r="EU57" s="89"/>
      <c r="EV57" s="89"/>
      <c r="EW57" s="89"/>
      <c r="EX57" s="89"/>
      <c r="EY57" s="89"/>
      <c r="EZ57" s="89"/>
      <c r="FA57" s="89"/>
      <c r="FB57" s="89"/>
      <c r="FC57" s="89"/>
      <c r="FD57" s="89"/>
      <c r="FE57" s="89"/>
      <c r="FF57" s="89"/>
      <c r="FG57" s="89"/>
      <c r="FH57" s="89"/>
      <c r="FI57" s="89"/>
      <c r="FJ57" s="89"/>
      <c r="FK57" s="89"/>
      <c r="FL57" s="89"/>
      <c r="FM57" s="89"/>
      <c r="FN57" s="89"/>
      <c r="FO57" s="89"/>
      <c r="FP57" s="89"/>
      <c r="FQ57" s="89"/>
      <c r="FR57" s="89"/>
      <c r="FS57" s="89"/>
      <c r="FT57" s="89"/>
      <c r="FU57" s="89"/>
      <c r="FV57" s="89"/>
      <c r="FW57" s="89"/>
      <c r="FX57" s="89"/>
      <c r="FY57" s="89"/>
      <c r="FZ57" s="89"/>
      <c r="GA57" s="89"/>
      <c r="GB57" s="89"/>
      <c r="GC57" s="89"/>
      <c r="GD57" s="89"/>
      <c r="GE57" s="89"/>
      <c r="GF57" s="89"/>
      <c r="GG57" s="89"/>
      <c r="GH57" s="89"/>
      <c r="GI57" s="89"/>
      <c r="GJ57" s="89"/>
      <c r="GK57" s="89"/>
      <c r="GL57" s="89"/>
      <c r="GM57" s="89"/>
      <c r="GN57" s="89"/>
      <c r="GO57" s="89"/>
      <c r="GP57" s="89"/>
      <c r="GQ57" s="89"/>
      <c r="GR57" s="89"/>
      <c r="GS57" s="89"/>
      <c r="GT57" s="89"/>
      <c r="GU57" s="89"/>
      <c r="GV57" s="89"/>
      <c r="GW57" s="89"/>
      <c r="GX57" s="89"/>
      <c r="GY57" s="89"/>
      <c r="GZ57" s="89"/>
      <c r="HA57" s="89"/>
      <c r="HB57" s="89"/>
      <c r="HC57" s="89"/>
      <c r="HD57" s="89"/>
      <c r="HE57" s="89"/>
      <c r="HF57" s="89"/>
      <c r="HG57" s="89"/>
      <c r="HH57" s="89"/>
      <c r="HI57" s="89"/>
      <c r="HJ57" s="89"/>
      <c r="HK57" s="89"/>
      <c r="HL57" s="89"/>
      <c r="HM57" s="89"/>
      <c r="HN57" s="89"/>
      <c r="HO57" s="89"/>
      <c r="HP57" s="89"/>
      <c r="HQ57" s="89"/>
      <c r="HR57" s="89"/>
      <c r="HS57" s="89"/>
      <c r="HT57" s="89"/>
      <c r="HU57" s="89"/>
    </row>
    <row r="58" spans="1:229" ht="15">
      <c r="A58" s="107"/>
      <c r="B58" s="85" t="s">
        <v>62</v>
      </c>
      <c r="C58" s="86"/>
      <c r="D58" s="87">
        <v>101.25</v>
      </c>
      <c r="E58" s="87"/>
      <c r="F58" s="108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89"/>
      <c r="DQ58" s="89"/>
      <c r="DR58" s="89"/>
      <c r="DS58" s="89"/>
      <c r="DT58" s="89"/>
      <c r="DU58" s="89"/>
      <c r="DV58" s="89"/>
      <c r="DW58" s="89"/>
      <c r="DX58" s="89"/>
      <c r="DY58" s="89"/>
      <c r="DZ58" s="89"/>
      <c r="EA58" s="89"/>
      <c r="EB58" s="89"/>
      <c r="EC58" s="89"/>
      <c r="ED58" s="89"/>
      <c r="EE58" s="89"/>
      <c r="EF58" s="89"/>
      <c r="EG58" s="89"/>
      <c r="EH58" s="89"/>
      <c r="EI58" s="89"/>
      <c r="EJ58" s="89"/>
      <c r="EK58" s="89"/>
      <c r="EL58" s="89"/>
      <c r="EM58" s="89"/>
      <c r="EN58" s="89"/>
      <c r="EO58" s="89"/>
      <c r="EP58" s="89"/>
      <c r="EQ58" s="89"/>
      <c r="ER58" s="89"/>
      <c r="ES58" s="89"/>
      <c r="ET58" s="89"/>
      <c r="EU58" s="89"/>
      <c r="EV58" s="89"/>
      <c r="EW58" s="89"/>
      <c r="EX58" s="89"/>
      <c r="EY58" s="89"/>
      <c r="EZ58" s="89"/>
      <c r="FA58" s="89"/>
      <c r="FB58" s="89"/>
      <c r="FC58" s="89"/>
      <c r="FD58" s="89"/>
      <c r="FE58" s="89"/>
      <c r="FF58" s="89"/>
      <c r="FG58" s="89"/>
      <c r="FH58" s="89"/>
      <c r="FI58" s="89"/>
      <c r="FJ58" s="89"/>
      <c r="FK58" s="89"/>
      <c r="FL58" s="89"/>
      <c r="FM58" s="89"/>
      <c r="FN58" s="89"/>
      <c r="FO58" s="89"/>
      <c r="FP58" s="89"/>
      <c r="FQ58" s="89"/>
      <c r="FR58" s="89"/>
      <c r="FS58" s="89"/>
      <c r="FT58" s="89"/>
      <c r="FU58" s="89"/>
      <c r="FV58" s="89"/>
      <c r="FW58" s="89"/>
      <c r="FX58" s="89"/>
      <c r="FY58" s="89"/>
      <c r="FZ58" s="89"/>
      <c r="GA58" s="89"/>
      <c r="GB58" s="89"/>
      <c r="GC58" s="89"/>
      <c r="GD58" s="89"/>
      <c r="GE58" s="89"/>
      <c r="GF58" s="89"/>
      <c r="GG58" s="89"/>
      <c r="GH58" s="89"/>
      <c r="GI58" s="89"/>
      <c r="GJ58" s="89"/>
      <c r="GK58" s="89"/>
      <c r="GL58" s="89"/>
      <c r="GM58" s="89"/>
      <c r="GN58" s="89"/>
      <c r="GO58" s="89"/>
      <c r="GP58" s="89"/>
      <c r="GQ58" s="89"/>
      <c r="GR58" s="89"/>
      <c r="GS58" s="89"/>
      <c r="GT58" s="89"/>
      <c r="GU58" s="89"/>
      <c r="GV58" s="89"/>
      <c r="GW58" s="89"/>
      <c r="GX58" s="89"/>
      <c r="GY58" s="89"/>
      <c r="GZ58" s="89"/>
      <c r="HA58" s="89"/>
      <c r="HB58" s="89"/>
      <c r="HC58" s="89"/>
      <c r="HD58" s="89"/>
      <c r="HE58" s="89"/>
      <c r="HF58" s="89"/>
      <c r="HG58" s="89"/>
      <c r="HH58" s="89"/>
      <c r="HI58" s="89"/>
      <c r="HJ58" s="89"/>
      <c r="HK58" s="89"/>
      <c r="HL58" s="89"/>
      <c r="HM58" s="89"/>
      <c r="HN58" s="89"/>
      <c r="HO58" s="89"/>
      <c r="HP58" s="89"/>
      <c r="HQ58" s="89"/>
      <c r="HR58" s="89"/>
      <c r="HS58" s="89"/>
      <c r="HT58" s="89"/>
      <c r="HU58" s="89"/>
    </row>
    <row r="59" spans="1:229" ht="15">
      <c r="A59" s="107"/>
      <c r="B59" s="85" t="s">
        <v>63</v>
      </c>
      <c r="C59" s="86"/>
      <c r="D59" s="87">
        <v>102.6</v>
      </c>
      <c r="E59" s="87"/>
      <c r="F59" s="108"/>
      <c r="G59" s="89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  <c r="AF59" s="89"/>
      <c r="AG59" s="89"/>
      <c r="AH59" s="89"/>
      <c r="AI59" s="89"/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  <c r="BD59" s="89"/>
      <c r="BE59" s="89"/>
      <c r="BF59" s="89"/>
      <c r="BG59" s="89"/>
      <c r="BH59" s="89"/>
      <c r="BI59" s="89"/>
      <c r="BJ59" s="89"/>
      <c r="BK59" s="89"/>
      <c r="BL59" s="89"/>
      <c r="BM59" s="89"/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9"/>
      <c r="CA59" s="89"/>
      <c r="CB59" s="89"/>
      <c r="CC59" s="89"/>
      <c r="CD59" s="89"/>
      <c r="CE59" s="89"/>
      <c r="CF59" s="89"/>
      <c r="CG59" s="89"/>
      <c r="CH59" s="89"/>
      <c r="CI59" s="89"/>
      <c r="CJ59" s="89"/>
      <c r="CK59" s="89"/>
      <c r="CL59" s="89"/>
      <c r="CM59" s="89"/>
      <c r="CN59" s="89"/>
      <c r="CO59" s="89"/>
      <c r="CP59" s="89"/>
      <c r="CQ59" s="89"/>
      <c r="CR59" s="89"/>
      <c r="CS59" s="89"/>
      <c r="CT59" s="89"/>
      <c r="CU59" s="89"/>
      <c r="CV59" s="89"/>
      <c r="CW59" s="89"/>
      <c r="CX59" s="89"/>
      <c r="CY59" s="89"/>
      <c r="CZ59" s="89"/>
      <c r="DA59" s="89"/>
      <c r="DB59" s="89"/>
      <c r="DC59" s="89"/>
      <c r="DD59" s="89"/>
      <c r="DE59" s="89"/>
      <c r="DF59" s="89"/>
      <c r="DG59" s="89"/>
      <c r="DH59" s="89"/>
      <c r="DI59" s="89"/>
      <c r="DJ59" s="89"/>
      <c r="DK59" s="89"/>
      <c r="DL59" s="89"/>
      <c r="DM59" s="89"/>
      <c r="DN59" s="89"/>
      <c r="DO59" s="89"/>
      <c r="DP59" s="89"/>
      <c r="DQ59" s="89"/>
      <c r="DR59" s="89"/>
      <c r="DS59" s="89"/>
      <c r="DT59" s="89"/>
      <c r="DU59" s="89"/>
      <c r="DV59" s="89"/>
      <c r="DW59" s="89"/>
      <c r="DX59" s="89"/>
      <c r="DY59" s="89"/>
      <c r="DZ59" s="89"/>
      <c r="EA59" s="89"/>
      <c r="EB59" s="89"/>
      <c r="EC59" s="89"/>
      <c r="ED59" s="89"/>
      <c r="EE59" s="89"/>
      <c r="EF59" s="89"/>
      <c r="EG59" s="89"/>
      <c r="EH59" s="89"/>
      <c r="EI59" s="89"/>
      <c r="EJ59" s="89"/>
      <c r="EK59" s="89"/>
      <c r="EL59" s="89"/>
      <c r="EM59" s="89"/>
      <c r="EN59" s="89"/>
      <c r="EO59" s="89"/>
      <c r="EP59" s="89"/>
      <c r="EQ59" s="89"/>
      <c r="ER59" s="89"/>
      <c r="ES59" s="89"/>
      <c r="ET59" s="89"/>
      <c r="EU59" s="89"/>
      <c r="EV59" s="89"/>
      <c r="EW59" s="89"/>
      <c r="EX59" s="89"/>
      <c r="EY59" s="89"/>
      <c r="EZ59" s="89"/>
      <c r="FA59" s="89"/>
      <c r="FB59" s="89"/>
      <c r="FC59" s="89"/>
      <c r="FD59" s="89"/>
      <c r="FE59" s="89"/>
      <c r="FF59" s="89"/>
      <c r="FG59" s="89"/>
      <c r="FH59" s="89"/>
      <c r="FI59" s="89"/>
      <c r="FJ59" s="89"/>
      <c r="FK59" s="89"/>
      <c r="FL59" s="89"/>
      <c r="FM59" s="89"/>
      <c r="FN59" s="89"/>
      <c r="FO59" s="89"/>
      <c r="FP59" s="89"/>
      <c r="FQ59" s="89"/>
      <c r="FR59" s="89"/>
      <c r="FS59" s="89"/>
      <c r="FT59" s="89"/>
      <c r="FU59" s="89"/>
      <c r="FV59" s="89"/>
      <c r="FW59" s="89"/>
      <c r="FX59" s="89"/>
      <c r="FY59" s="89"/>
      <c r="FZ59" s="89"/>
      <c r="GA59" s="89"/>
      <c r="GB59" s="89"/>
      <c r="GC59" s="89"/>
      <c r="GD59" s="89"/>
      <c r="GE59" s="89"/>
      <c r="GF59" s="89"/>
      <c r="GG59" s="89"/>
      <c r="GH59" s="89"/>
      <c r="GI59" s="89"/>
      <c r="GJ59" s="89"/>
      <c r="GK59" s="89"/>
      <c r="GL59" s="89"/>
      <c r="GM59" s="89"/>
      <c r="GN59" s="89"/>
      <c r="GO59" s="89"/>
      <c r="GP59" s="89"/>
      <c r="GQ59" s="89"/>
      <c r="GR59" s="89"/>
      <c r="GS59" s="89"/>
      <c r="GT59" s="89"/>
      <c r="GU59" s="89"/>
      <c r="GV59" s="89"/>
      <c r="GW59" s="89"/>
      <c r="GX59" s="89"/>
      <c r="GY59" s="89"/>
      <c r="GZ59" s="89"/>
      <c r="HA59" s="89"/>
      <c r="HB59" s="89"/>
      <c r="HC59" s="89"/>
      <c r="HD59" s="89"/>
      <c r="HE59" s="89"/>
      <c r="HF59" s="89"/>
      <c r="HG59" s="89"/>
      <c r="HH59" s="89"/>
      <c r="HI59" s="89"/>
      <c r="HJ59" s="89"/>
      <c r="HK59" s="89"/>
      <c r="HL59" s="89"/>
      <c r="HM59" s="89"/>
      <c r="HN59" s="89"/>
      <c r="HO59" s="89"/>
      <c r="HP59" s="89"/>
      <c r="HQ59" s="89"/>
      <c r="HR59" s="89"/>
      <c r="HS59" s="89"/>
      <c r="HT59" s="89"/>
      <c r="HU59" s="89"/>
    </row>
    <row r="60" spans="1:229" ht="15">
      <c r="A60" s="107"/>
      <c r="B60" s="85" t="s">
        <v>64</v>
      </c>
      <c r="C60" s="86"/>
      <c r="D60" s="87">
        <v>115</v>
      </c>
      <c r="E60" s="87"/>
      <c r="F60" s="108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89"/>
      <c r="CG60" s="89"/>
      <c r="CH60" s="89"/>
      <c r="CI60" s="89"/>
      <c r="CJ60" s="89"/>
      <c r="CK60" s="89"/>
      <c r="CL60" s="89"/>
      <c r="CM60" s="89"/>
      <c r="CN60" s="89"/>
      <c r="CO60" s="89"/>
      <c r="CP60" s="89"/>
      <c r="CQ60" s="89"/>
      <c r="CR60" s="89"/>
      <c r="CS60" s="89"/>
      <c r="CT60" s="89"/>
      <c r="CU60" s="89"/>
      <c r="CV60" s="89"/>
      <c r="CW60" s="89"/>
      <c r="CX60" s="89"/>
      <c r="CY60" s="89"/>
      <c r="CZ60" s="89"/>
      <c r="DA60" s="89"/>
      <c r="DB60" s="89"/>
      <c r="DC60" s="89"/>
      <c r="DD60" s="89"/>
      <c r="DE60" s="89"/>
      <c r="DF60" s="89"/>
      <c r="DG60" s="89"/>
      <c r="DH60" s="89"/>
      <c r="DI60" s="89"/>
      <c r="DJ60" s="89"/>
      <c r="DK60" s="89"/>
      <c r="DL60" s="89"/>
      <c r="DM60" s="89"/>
      <c r="DN60" s="89"/>
      <c r="DO60" s="89"/>
      <c r="DP60" s="89"/>
      <c r="DQ60" s="89"/>
      <c r="DR60" s="89"/>
      <c r="DS60" s="89"/>
      <c r="DT60" s="89"/>
      <c r="DU60" s="89"/>
      <c r="DV60" s="89"/>
      <c r="DW60" s="89"/>
      <c r="DX60" s="89"/>
      <c r="DY60" s="89"/>
      <c r="DZ60" s="89"/>
      <c r="EA60" s="89"/>
      <c r="EB60" s="89"/>
      <c r="EC60" s="89"/>
      <c r="ED60" s="89"/>
      <c r="EE60" s="89"/>
      <c r="EF60" s="89"/>
      <c r="EG60" s="89"/>
      <c r="EH60" s="89"/>
      <c r="EI60" s="89"/>
      <c r="EJ60" s="89"/>
      <c r="EK60" s="89"/>
      <c r="EL60" s="89"/>
      <c r="EM60" s="89"/>
      <c r="EN60" s="89"/>
      <c r="EO60" s="89"/>
      <c r="EP60" s="89"/>
      <c r="EQ60" s="89"/>
      <c r="ER60" s="89"/>
      <c r="ES60" s="89"/>
      <c r="ET60" s="89"/>
      <c r="EU60" s="89"/>
      <c r="EV60" s="89"/>
      <c r="EW60" s="89"/>
      <c r="EX60" s="89"/>
      <c r="EY60" s="89"/>
      <c r="EZ60" s="89"/>
      <c r="FA60" s="89"/>
      <c r="FB60" s="89"/>
      <c r="FC60" s="89"/>
      <c r="FD60" s="89"/>
      <c r="FE60" s="89"/>
      <c r="FF60" s="89"/>
      <c r="FG60" s="89"/>
      <c r="FH60" s="89"/>
      <c r="FI60" s="89"/>
      <c r="FJ60" s="89"/>
      <c r="FK60" s="89"/>
      <c r="FL60" s="89"/>
      <c r="FM60" s="89"/>
      <c r="FN60" s="89"/>
      <c r="FO60" s="89"/>
      <c r="FP60" s="89"/>
      <c r="FQ60" s="89"/>
      <c r="FR60" s="89"/>
      <c r="FS60" s="89"/>
      <c r="FT60" s="89"/>
      <c r="FU60" s="89"/>
      <c r="FV60" s="89"/>
      <c r="FW60" s="89"/>
      <c r="FX60" s="89"/>
      <c r="FY60" s="89"/>
      <c r="FZ60" s="89"/>
      <c r="GA60" s="89"/>
      <c r="GB60" s="89"/>
      <c r="GC60" s="89"/>
      <c r="GD60" s="89"/>
      <c r="GE60" s="89"/>
      <c r="GF60" s="89"/>
      <c r="GG60" s="89"/>
      <c r="GH60" s="89"/>
      <c r="GI60" s="89"/>
      <c r="GJ60" s="89"/>
      <c r="GK60" s="89"/>
      <c r="GL60" s="89"/>
      <c r="GM60" s="89"/>
      <c r="GN60" s="89"/>
      <c r="GO60" s="89"/>
      <c r="GP60" s="89"/>
      <c r="GQ60" s="89"/>
      <c r="GR60" s="89"/>
      <c r="GS60" s="89"/>
      <c r="GT60" s="89"/>
      <c r="GU60" s="89"/>
      <c r="GV60" s="89"/>
      <c r="GW60" s="89"/>
      <c r="GX60" s="89"/>
      <c r="GY60" s="89"/>
      <c r="GZ60" s="89"/>
      <c r="HA60" s="89"/>
      <c r="HB60" s="89"/>
      <c r="HC60" s="89"/>
      <c r="HD60" s="89"/>
      <c r="HE60" s="89"/>
      <c r="HF60" s="89"/>
      <c r="HG60" s="89"/>
      <c r="HH60" s="89"/>
      <c r="HI60" s="89"/>
      <c r="HJ60" s="89"/>
      <c r="HK60" s="89"/>
      <c r="HL60" s="89"/>
      <c r="HM60" s="89"/>
      <c r="HN60" s="89"/>
      <c r="HO60" s="89"/>
      <c r="HP60" s="89"/>
      <c r="HQ60" s="89"/>
      <c r="HR60" s="89"/>
      <c r="HS60" s="89"/>
      <c r="HT60" s="89"/>
      <c r="HU60" s="89"/>
    </row>
    <row r="61" spans="1:229" ht="15">
      <c r="A61" s="105">
        <v>20</v>
      </c>
      <c r="B61" s="98" t="s">
        <v>65</v>
      </c>
      <c r="C61" s="100" t="s">
        <v>11</v>
      </c>
      <c r="D61" s="101">
        <f>SUM(D56)</f>
        <v>426.85</v>
      </c>
      <c r="E61" s="101"/>
      <c r="F61" s="106">
        <f>SUM(E61*D61)</f>
        <v>0</v>
      </c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98"/>
      <c r="AK61" s="98"/>
      <c r="AL61" s="98"/>
      <c r="AM61" s="98"/>
      <c r="AN61" s="98"/>
      <c r="AO61" s="98"/>
      <c r="AP61" s="98"/>
      <c r="AQ61" s="98"/>
      <c r="AR61" s="98"/>
      <c r="AS61" s="98"/>
      <c r="AT61" s="98"/>
      <c r="AU61" s="98"/>
      <c r="AV61" s="98"/>
      <c r="AW61" s="98"/>
      <c r="AX61" s="98"/>
      <c r="AY61" s="98"/>
      <c r="AZ61" s="98"/>
      <c r="BA61" s="98"/>
      <c r="BB61" s="98"/>
      <c r="BC61" s="98"/>
      <c r="BD61" s="98"/>
      <c r="BE61" s="98"/>
      <c r="BF61" s="98"/>
      <c r="BG61" s="98"/>
      <c r="BH61" s="98"/>
      <c r="BI61" s="98"/>
      <c r="BJ61" s="98"/>
      <c r="BK61" s="98"/>
      <c r="BL61" s="98"/>
      <c r="BM61" s="98"/>
      <c r="BN61" s="98"/>
      <c r="BO61" s="98"/>
      <c r="BP61" s="98"/>
      <c r="BQ61" s="98"/>
      <c r="BR61" s="98"/>
      <c r="BS61" s="98"/>
      <c r="BT61" s="98"/>
      <c r="BU61" s="98"/>
      <c r="BV61" s="98"/>
      <c r="BW61" s="98"/>
      <c r="BX61" s="98"/>
      <c r="BY61" s="98"/>
      <c r="BZ61" s="98"/>
      <c r="CA61" s="98"/>
      <c r="CB61" s="98"/>
      <c r="CC61" s="98"/>
      <c r="CD61" s="98"/>
      <c r="CE61" s="98"/>
      <c r="CF61" s="98"/>
      <c r="CG61" s="98"/>
      <c r="CH61" s="98"/>
      <c r="CI61" s="98"/>
      <c r="CJ61" s="98"/>
      <c r="CK61" s="98"/>
      <c r="CL61" s="98"/>
      <c r="CM61" s="98"/>
      <c r="CN61" s="98"/>
      <c r="CO61" s="98"/>
      <c r="CP61" s="98"/>
      <c r="CQ61" s="98"/>
      <c r="CR61" s="98"/>
      <c r="CS61" s="98"/>
      <c r="CT61" s="98"/>
      <c r="CU61" s="98"/>
      <c r="CV61" s="98"/>
      <c r="CW61" s="98"/>
      <c r="CX61" s="98"/>
      <c r="CY61" s="98"/>
      <c r="CZ61" s="98"/>
      <c r="DA61" s="98"/>
      <c r="DB61" s="98"/>
      <c r="DC61" s="98"/>
      <c r="DD61" s="98"/>
      <c r="DE61" s="98"/>
      <c r="DF61" s="98"/>
      <c r="DG61" s="98"/>
      <c r="DH61" s="98"/>
      <c r="DI61" s="98"/>
      <c r="DJ61" s="98"/>
      <c r="DK61" s="98"/>
      <c r="DL61" s="98"/>
      <c r="DM61" s="98"/>
      <c r="DN61" s="98"/>
      <c r="DO61" s="98"/>
      <c r="DP61" s="98"/>
      <c r="DQ61" s="98"/>
      <c r="DR61" s="98"/>
      <c r="DS61" s="98"/>
      <c r="DT61" s="98"/>
      <c r="DU61" s="98"/>
      <c r="DV61" s="98"/>
      <c r="DW61" s="98"/>
      <c r="DX61" s="98"/>
      <c r="DY61" s="98"/>
      <c r="DZ61" s="98"/>
      <c r="EA61" s="98"/>
      <c r="EB61" s="98"/>
      <c r="EC61" s="98"/>
      <c r="ED61" s="98"/>
      <c r="EE61" s="98"/>
      <c r="EF61" s="98"/>
      <c r="EG61" s="98"/>
      <c r="EH61" s="98"/>
      <c r="EI61" s="98"/>
      <c r="EJ61" s="98"/>
      <c r="EK61" s="98"/>
      <c r="EL61" s="98"/>
      <c r="EM61" s="98"/>
      <c r="EN61" s="98"/>
      <c r="EO61" s="98"/>
      <c r="EP61" s="98"/>
      <c r="EQ61" s="98"/>
      <c r="ER61" s="98"/>
      <c r="ES61" s="98"/>
      <c r="ET61" s="98"/>
      <c r="EU61" s="98"/>
      <c r="EV61" s="98"/>
      <c r="EW61" s="98"/>
      <c r="EX61" s="98"/>
      <c r="EY61" s="98"/>
      <c r="EZ61" s="98"/>
      <c r="FA61" s="98"/>
      <c r="FB61" s="98"/>
      <c r="FC61" s="98"/>
      <c r="FD61" s="98"/>
      <c r="FE61" s="98"/>
      <c r="FF61" s="98"/>
      <c r="FG61" s="98"/>
      <c r="FH61" s="98"/>
      <c r="FI61" s="98"/>
      <c r="FJ61" s="98"/>
      <c r="FK61" s="98"/>
      <c r="FL61" s="98"/>
      <c r="FM61" s="98"/>
      <c r="FN61" s="98"/>
      <c r="FO61" s="98"/>
      <c r="FP61" s="98"/>
      <c r="FQ61" s="98"/>
      <c r="FR61" s="98"/>
      <c r="FS61" s="98"/>
      <c r="FT61" s="98"/>
      <c r="FU61" s="98"/>
      <c r="FV61" s="98"/>
      <c r="FW61" s="98"/>
      <c r="FX61" s="98"/>
      <c r="FY61" s="98"/>
      <c r="FZ61" s="98"/>
      <c r="GA61" s="98"/>
      <c r="GB61" s="98"/>
      <c r="GC61" s="98"/>
      <c r="GD61" s="98"/>
      <c r="GE61" s="98"/>
      <c r="GF61" s="98"/>
      <c r="GG61" s="98"/>
      <c r="GH61" s="98"/>
      <c r="GI61" s="98"/>
      <c r="GJ61" s="98"/>
      <c r="GK61" s="98"/>
      <c r="GL61" s="98"/>
      <c r="GM61" s="98"/>
      <c r="GN61" s="98"/>
      <c r="GO61" s="98"/>
      <c r="GP61" s="98"/>
      <c r="GQ61" s="98"/>
      <c r="GR61" s="98"/>
      <c r="GS61" s="98"/>
      <c r="GT61" s="98"/>
      <c r="GU61" s="98"/>
      <c r="GV61" s="98"/>
      <c r="GW61" s="98"/>
      <c r="GX61" s="98"/>
      <c r="GY61" s="98"/>
      <c r="GZ61" s="98"/>
      <c r="HA61" s="98"/>
      <c r="HB61" s="98"/>
      <c r="HC61" s="98"/>
      <c r="HD61" s="98"/>
      <c r="HE61" s="98"/>
      <c r="HF61" s="98"/>
      <c r="HG61" s="98"/>
      <c r="HH61" s="98"/>
      <c r="HI61" s="98"/>
      <c r="HJ61" s="98"/>
      <c r="HK61" s="98"/>
      <c r="HL61" s="98"/>
      <c r="HM61" s="98"/>
      <c r="HN61" s="98"/>
      <c r="HO61" s="98"/>
      <c r="HP61" s="98"/>
      <c r="HQ61" s="98"/>
      <c r="HR61" s="98"/>
      <c r="HS61" s="98"/>
      <c r="HT61" s="98"/>
      <c r="HU61" s="98"/>
    </row>
    <row r="62" spans="1:229" ht="15">
      <c r="A62" s="105">
        <v>21</v>
      </c>
      <c r="B62" s="98" t="s">
        <v>66</v>
      </c>
      <c r="C62" s="100" t="s">
        <v>11</v>
      </c>
      <c r="D62" s="101">
        <f>SUM(D56)</f>
        <v>426.85</v>
      </c>
      <c r="E62" s="101"/>
      <c r="F62" s="106">
        <f>SUM(E62*D62)</f>
        <v>0</v>
      </c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  <c r="BS62" s="98"/>
      <c r="BT62" s="98"/>
      <c r="BU62" s="98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98"/>
      <c r="DF62" s="98"/>
      <c r="DG62" s="98"/>
      <c r="DH62" s="98"/>
      <c r="DI62" s="98"/>
      <c r="DJ62" s="98"/>
      <c r="DK62" s="98"/>
      <c r="DL62" s="98"/>
      <c r="DM62" s="98"/>
      <c r="DN62" s="98"/>
      <c r="DO62" s="98"/>
      <c r="DP62" s="98"/>
      <c r="DQ62" s="98"/>
      <c r="DR62" s="98"/>
      <c r="DS62" s="98"/>
      <c r="DT62" s="98"/>
      <c r="DU62" s="98"/>
      <c r="DV62" s="98"/>
      <c r="DW62" s="98"/>
      <c r="DX62" s="98"/>
      <c r="DY62" s="98"/>
      <c r="DZ62" s="98"/>
      <c r="EA62" s="98"/>
      <c r="EB62" s="98"/>
      <c r="EC62" s="98"/>
      <c r="ED62" s="98"/>
      <c r="EE62" s="98"/>
      <c r="EF62" s="98"/>
      <c r="EG62" s="98"/>
      <c r="EH62" s="98"/>
      <c r="EI62" s="98"/>
      <c r="EJ62" s="98"/>
      <c r="EK62" s="98"/>
      <c r="EL62" s="98"/>
      <c r="EM62" s="98"/>
      <c r="EN62" s="98"/>
      <c r="EO62" s="98"/>
      <c r="EP62" s="98"/>
      <c r="EQ62" s="98"/>
      <c r="ER62" s="98"/>
      <c r="ES62" s="98"/>
      <c r="ET62" s="98"/>
      <c r="EU62" s="98"/>
      <c r="EV62" s="98"/>
      <c r="EW62" s="98"/>
      <c r="EX62" s="98"/>
      <c r="EY62" s="98"/>
      <c r="EZ62" s="98"/>
      <c r="FA62" s="98"/>
      <c r="FB62" s="98"/>
      <c r="FC62" s="98"/>
      <c r="FD62" s="98"/>
      <c r="FE62" s="98"/>
      <c r="FF62" s="98"/>
      <c r="FG62" s="98"/>
      <c r="FH62" s="98"/>
      <c r="FI62" s="98"/>
      <c r="FJ62" s="98"/>
      <c r="FK62" s="98"/>
      <c r="FL62" s="98"/>
      <c r="FM62" s="98"/>
      <c r="FN62" s="98"/>
      <c r="FO62" s="98"/>
      <c r="FP62" s="98"/>
      <c r="FQ62" s="98"/>
      <c r="FR62" s="98"/>
      <c r="FS62" s="98"/>
      <c r="FT62" s="98"/>
      <c r="FU62" s="98"/>
      <c r="FV62" s="98"/>
      <c r="FW62" s="98"/>
      <c r="FX62" s="98"/>
      <c r="FY62" s="98"/>
      <c r="FZ62" s="98"/>
      <c r="GA62" s="98"/>
      <c r="GB62" s="98"/>
      <c r="GC62" s="98"/>
      <c r="GD62" s="98"/>
      <c r="GE62" s="98"/>
      <c r="GF62" s="98"/>
      <c r="GG62" s="98"/>
      <c r="GH62" s="98"/>
      <c r="GI62" s="98"/>
      <c r="GJ62" s="98"/>
      <c r="GK62" s="98"/>
      <c r="GL62" s="98"/>
      <c r="GM62" s="98"/>
      <c r="GN62" s="98"/>
      <c r="GO62" s="98"/>
      <c r="GP62" s="98"/>
      <c r="GQ62" s="98"/>
      <c r="GR62" s="98"/>
      <c r="GS62" s="98"/>
      <c r="GT62" s="98"/>
      <c r="GU62" s="98"/>
      <c r="GV62" s="98"/>
      <c r="GW62" s="98"/>
      <c r="GX62" s="98"/>
      <c r="GY62" s="98"/>
      <c r="GZ62" s="98"/>
      <c r="HA62" s="98"/>
      <c r="HB62" s="98"/>
      <c r="HC62" s="98"/>
      <c r="HD62" s="98"/>
      <c r="HE62" s="98"/>
      <c r="HF62" s="98"/>
      <c r="HG62" s="98"/>
      <c r="HH62" s="98"/>
      <c r="HI62" s="98"/>
      <c r="HJ62" s="98"/>
      <c r="HK62" s="98"/>
      <c r="HL62" s="98"/>
      <c r="HM62" s="98"/>
      <c r="HN62" s="98"/>
      <c r="HO62" s="98"/>
      <c r="HP62" s="98"/>
      <c r="HQ62" s="98"/>
      <c r="HR62" s="98"/>
      <c r="HS62" s="98"/>
      <c r="HT62" s="98"/>
      <c r="HU62" s="98"/>
    </row>
    <row r="63" spans="1:252" s="98" customFormat="1" ht="15">
      <c r="A63" s="90">
        <v>22</v>
      </c>
      <c r="B63" s="98" t="s">
        <v>420</v>
      </c>
      <c r="C63" s="100" t="s">
        <v>20</v>
      </c>
      <c r="D63" s="101">
        <f>SUM(D64)</f>
        <v>31.5</v>
      </c>
      <c r="E63" s="101"/>
      <c r="F63" s="102">
        <f>SUM(E63*D63)</f>
        <v>0</v>
      </c>
      <c r="HU63" s="71"/>
      <c r="HV63" s="71"/>
      <c r="HW63" s="71"/>
      <c r="HX63" s="71"/>
      <c r="HY63" s="71"/>
      <c r="HZ63" s="71"/>
      <c r="IA63" s="71"/>
      <c r="IB63" s="71"/>
      <c r="IC63" s="71"/>
      <c r="ID63" s="71"/>
      <c r="IE63" s="71"/>
      <c r="IF63" s="71"/>
      <c r="IG63" s="71"/>
      <c r="IH63" s="71"/>
      <c r="II63" s="71"/>
      <c r="IJ63" s="71"/>
      <c r="IK63" s="71"/>
      <c r="IL63" s="71"/>
      <c r="IM63" s="71"/>
      <c r="IN63" s="71"/>
      <c r="IO63" s="71"/>
      <c r="IP63" s="71"/>
      <c r="IQ63" s="71"/>
      <c r="IR63" s="71"/>
    </row>
    <row r="64" spans="1:252" s="89" customFormat="1" ht="15">
      <c r="A64" s="84"/>
      <c r="B64" s="85" t="s">
        <v>67</v>
      </c>
      <c r="C64" s="86"/>
      <c r="D64" s="87">
        <v>31.5</v>
      </c>
      <c r="E64" s="87"/>
      <c r="F64" s="88"/>
      <c r="HU64" s="71"/>
      <c r="HV64" s="71"/>
      <c r="HW64" s="71"/>
      <c r="HX64" s="71"/>
      <c r="HY64" s="71"/>
      <c r="HZ64" s="71"/>
      <c r="IA64" s="71"/>
      <c r="IB64" s="71"/>
      <c r="IC64" s="71"/>
      <c r="ID64" s="71"/>
      <c r="IE64" s="71"/>
      <c r="IF64" s="71"/>
      <c r="IG64" s="71"/>
      <c r="IH64" s="71"/>
      <c r="II64" s="71"/>
      <c r="IJ64" s="71"/>
      <c r="IK64" s="71"/>
      <c r="IL64" s="71"/>
      <c r="IM64" s="71"/>
      <c r="IN64" s="71"/>
      <c r="IO64" s="71"/>
      <c r="IP64" s="71"/>
      <c r="IQ64" s="71"/>
      <c r="IR64" s="71"/>
    </row>
    <row r="65" spans="1:252" s="98" customFormat="1" ht="15">
      <c r="A65" s="90">
        <v>23</v>
      </c>
      <c r="B65" s="98" t="s">
        <v>68</v>
      </c>
      <c r="C65" s="100" t="s">
        <v>20</v>
      </c>
      <c r="D65" s="101">
        <f>SUM(D66:D69)</f>
        <v>28.86</v>
      </c>
      <c r="E65" s="101"/>
      <c r="F65" s="102">
        <f>SUM(E65*D65)</f>
        <v>0</v>
      </c>
      <c r="HU65" s="71"/>
      <c r="HV65" s="71"/>
      <c r="HW65" s="71"/>
      <c r="HX65" s="71"/>
      <c r="HY65" s="71"/>
      <c r="HZ65" s="71"/>
      <c r="IA65" s="71"/>
      <c r="IB65" s="71"/>
      <c r="IC65" s="71"/>
      <c r="ID65" s="71"/>
      <c r="IE65" s="71"/>
      <c r="IF65" s="71"/>
      <c r="IG65" s="71"/>
      <c r="IH65" s="71"/>
      <c r="II65" s="71"/>
      <c r="IJ65" s="71"/>
      <c r="IK65" s="71"/>
      <c r="IL65" s="71"/>
      <c r="IM65" s="71"/>
      <c r="IN65" s="71"/>
      <c r="IO65" s="71"/>
      <c r="IP65" s="71"/>
      <c r="IQ65" s="71"/>
      <c r="IR65" s="71"/>
    </row>
    <row r="66" spans="1:252" s="89" customFormat="1" ht="15">
      <c r="A66" s="84"/>
      <c r="B66" s="85" t="s">
        <v>69</v>
      </c>
      <c r="C66" s="86"/>
      <c r="D66" s="87">
        <v>8.87</v>
      </c>
      <c r="E66" s="87"/>
      <c r="F66" s="88"/>
      <c r="HU66" s="71"/>
      <c r="HV66" s="71"/>
      <c r="HW66" s="71"/>
      <c r="HX66" s="71"/>
      <c r="HY66" s="71"/>
      <c r="HZ66" s="71"/>
      <c r="IA66" s="71"/>
      <c r="IB66" s="71"/>
      <c r="IC66" s="71"/>
      <c r="ID66" s="71"/>
      <c r="IE66" s="71"/>
      <c r="IF66" s="71"/>
      <c r="IG66" s="71"/>
      <c r="IH66" s="71"/>
      <c r="II66" s="71"/>
      <c r="IJ66" s="71"/>
      <c r="IK66" s="71"/>
      <c r="IL66" s="71"/>
      <c r="IM66" s="71"/>
      <c r="IN66" s="71"/>
      <c r="IO66" s="71"/>
      <c r="IP66" s="71"/>
      <c r="IQ66" s="71"/>
      <c r="IR66" s="71"/>
    </row>
    <row r="67" spans="1:252" s="89" customFormat="1" ht="15">
      <c r="A67" s="84"/>
      <c r="B67" s="85" t="s">
        <v>62</v>
      </c>
      <c r="C67" s="86"/>
      <c r="D67" s="87">
        <v>9.11</v>
      </c>
      <c r="E67" s="87"/>
      <c r="F67" s="88"/>
      <c r="HU67" s="71"/>
      <c r="HV67" s="71"/>
      <c r="HW67" s="71"/>
      <c r="HX67" s="71"/>
      <c r="HY67" s="71"/>
      <c r="HZ67" s="71"/>
      <c r="IA67" s="71"/>
      <c r="IB67" s="71"/>
      <c r="IC67" s="71"/>
      <c r="ID67" s="71"/>
      <c r="IE67" s="71"/>
      <c r="IF67" s="71"/>
      <c r="IG67" s="71"/>
      <c r="IH67" s="71"/>
      <c r="II67" s="71"/>
      <c r="IJ67" s="71"/>
      <c r="IK67" s="71"/>
      <c r="IL67" s="71"/>
      <c r="IM67" s="71"/>
      <c r="IN67" s="71"/>
      <c r="IO67" s="71"/>
      <c r="IP67" s="71"/>
      <c r="IQ67" s="71"/>
      <c r="IR67" s="71"/>
    </row>
    <row r="68" spans="1:252" s="89" customFormat="1" ht="15">
      <c r="A68" s="84"/>
      <c r="B68" s="85" t="s">
        <v>70</v>
      </c>
      <c r="C68" s="86"/>
      <c r="D68" s="87">
        <v>5.78</v>
      </c>
      <c r="E68" s="87"/>
      <c r="F68" s="88"/>
      <c r="HU68" s="71"/>
      <c r="HV68" s="71"/>
      <c r="HW68" s="71"/>
      <c r="HX68" s="71"/>
      <c r="HY68" s="71"/>
      <c r="HZ68" s="71"/>
      <c r="IA68" s="71"/>
      <c r="IB68" s="71"/>
      <c r="IC68" s="71"/>
      <c r="ID68" s="71"/>
      <c r="IE68" s="71"/>
      <c r="IF68" s="71"/>
      <c r="IG68" s="71"/>
      <c r="IH68" s="71"/>
      <c r="II68" s="71"/>
      <c r="IJ68" s="71"/>
      <c r="IK68" s="71"/>
      <c r="IL68" s="71"/>
      <c r="IM68" s="71"/>
      <c r="IN68" s="71"/>
      <c r="IO68" s="71"/>
      <c r="IP68" s="71"/>
      <c r="IQ68" s="71"/>
      <c r="IR68" s="71"/>
    </row>
    <row r="69" spans="1:252" s="89" customFormat="1" ht="15">
      <c r="A69" s="84"/>
      <c r="B69" s="85" t="s">
        <v>71</v>
      </c>
      <c r="C69" s="86"/>
      <c r="D69" s="87">
        <v>5.1</v>
      </c>
      <c r="E69" s="87"/>
      <c r="F69" s="88"/>
      <c r="G69" s="171"/>
      <c r="HU69" s="71"/>
      <c r="HV69" s="71"/>
      <c r="HW69" s="71"/>
      <c r="HX69" s="71"/>
      <c r="HY69" s="71"/>
      <c r="HZ69" s="71"/>
      <c r="IA69" s="71"/>
      <c r="IB69" s="71"/>
      <c r="IC69" s="71"/>
      <c r="ID69" s="71"/>
      <c r="IE69" s="71"/>
      <c r="IF69" s="71"/>
      <c r="IG69" s="71"/>
      <c r="IH69" s="71"/>
      <c r="II69" s="71"/>
      <c r="IJ69" s="71"/>
      <c r="IK69" s="71"/>
      <c r="IL69" s="71"/>
      <c r="IM69" s="71"/>
      <c r="IN69" s="71"/>
      <c r="IO69" s="71"/>
      <c r="IP69" s="71"/>
      <c r="IQ69" s="71"/>
      <c r="IR69" s="71"/>
    </row>
    <row r="70" spans="1:252" s="69" customFormat="1" ht="15">
      <c r="A70" s="90">
        <v>24</v>
      </c>
      <c r="B70" s="69" t="s">
        <v>72</v>
      </c>
      <c r="C70" s="91" t="s">
        <v>8</v>
      </c>
      <c r="D70" s="92">
        <v>4</v>
      </c>
      <c r="E70" s="99"/>
      <c r="F70" s="93">
        <f>SUM(E70*D70)</f>
        <v>0</v>
      </c>
      <c r="HU70" s="71"/>
      <c r="HV70" s="71"/>
      <c r="HW70" s="71"/>
      <c r="HX70" s="71"/>
      <c r="HY70" s="71"/>
      <c r="HZ70" s="71"/>
      <c r="IA70" s="71"/>
      <c r="IB70" s="71"/>
      <c r="IC70" s="71"/>
      <c r="ID70" s="71"/>
      <c r="IE70" s="71"/>
      <c r="IF70" s="71"/>
      <c r="IG70" s="71"/>
      <c r="IH70" s="71"/>
      <c r="II70" s="71"/>
      <c r="IJ70" s="71"/>
      <c r="IK70" s="71"/>
      <c r="IL70" s="71"/>
      <c r="IM70" s="71"/>
      <c r="IN70" s="71"/>
      <c r="IO70" s="71"/>
      <c r="IP70" s="71"/>
      <c r="IQ70" s="71"/>
      <c r="IR70" s="71"/>
    </row>
    <row r="71" spans="1:252" s="77" customFormat="1" ht="15">
      <c r="A71" s="72" t="s">
        <v>73</v>
      </c>
      <c r="B71" s="73"/>
      <c r="C71" s="74"/>
      <c r="D71" s="75"/>
      <c r="E71" s="75"/>
      <c r="F71" s="76"/>
      <c r="HU71" s="78"/>
      <c r="HV71" s="78"/>
      <c r="HW71" s="78"/>
      <c r="HX71" s="78"/>
      <c r="HY71" s="78"/>
      <c r="HZ71" s="78"/>
      <c r="IA71" s="78"/>
      <c r="IB71" s="78"/>
      <c r="IC71" s="78"/>
      <c r="ID71" s="78"/>
      <c r="IE71" s="78"/>
      <c r="IF71" s="78"/>
      <c r="IG71" s="78"/>
      <c r="IH71" s="78"/>
      <c r="II71" s="78"/>
      <c r="IJ71" s="78"/>
      <c r="IK71" s="78"/>
      <c r="IL71" s="78"/>
      <c r="IM71" s="78"/>
      <c r="IN71" s="78"/>
      <c r="IO71" s="78"/>
      <c r="IP71" s="78"/>
      <c r="IQ71" s="78"/>
      <c r="IR71" s="78"/>
    </row>
    <row r="72" spans="1:252" s="98" customFormat="1" ht="15">
      <c r="A72" s="90">
        <v>25</v>
      </c>
      <c r="B72" s="98" t="s">
        <v>74</v>
      </c>
      <c r="C72" s="100" t="s">
        <v>33</v>
      </c>
      <c r="D72" s="101">
        <f>SUM(D73:D74)</f>
        <v>2</v>
      </c>
      <c r="E72" s="101"/>
      <c r="F72" s="102">
        <f>SUM(E72*D72)</f>
        <v>0</v>
      </c>
      <c r="HU72" s="71"/>
      <c r="HV72" s="71"/>
      <c r="HW72" s="71"/>
      <c r="HX72" s="71"/>
      <c r="HY72" s="71"/>
      <c r="HZ72" s="71"/>
      <c r="IA72" s="71"/>
      <c r="IB72" s="71"/>
      <c r="IC72" s="71"/>
      <c r="ID72" s="71"/>
      <c r="IE72" s="71"/>
      <c r="IF72" s="71"/>
      <c r="IG72" s="71"/>
      <c r="IH72" s="71"/>
      <c r="II72" s="71"/>
      <c r="IJ72" s="71"/>
      <c r="IK72" s="71"/>
      <c r="IL72" s="71"/>
      <c r="IM72" s="71"/>
      <c r="IN72" s="71"/>
      <c r="IO72" s="71"/>
      <c r="IP72" s="71"/>
      <c r="IQ72" s="71"/>
      <c r="IR72" s="71"/>
    </row>
    <row r="73" spans="1:252" s="89" customFormat="1" ht="15">
      <c r="A73" s="84"/>
      <c r="B73" s="85" t="s">
        <v>75</v>
      </c>
      <c r="C73" s="86"/>
      <c r="D73" s="87">
        <v>1</v>
      </c>
      <c r="E73" s="87"/>
      <c r="F73" s="88"/>
      <c r="HU73" s="71"/>
      <c r="HV73" s="71"/>
      <c r="HW73" s="71"/>
      <c r="HX73" s="71"/>
      <c r="HY73" s="71"/>
      <c r="HZ73" s="71"/>
      <c r="IA73" s="71"/>
      <c r="IB73" s="71"/>
      <c r="IC73" s="71"/>
      <c r="ID73" s="71"/>
      <c r="IE73" s="71"/>
      <c r="IF73" s="71"/>
      <c r="IG73" s="71"/>
      <c r="IH73" s="71"/>
      <c r="II73" s="71"/>
      <c r="IJ73" s="71"/>
      <c r="IK73" s="71"/>
      <c r="IL73" s="71"/>
      <c r="IM73" s="71"/>
      <c r="IN73" s="71"/>
      <c r="IO73" s="71"/>
      <c r="IP73" s="71"/>
      <c r="IQ73" s="71"/>
      <c r="IR73" s="71"/>
    </row>
    <row r="74" spans="1:252" s="89" customFormat="1" ht="15">
      <c r="A74" s="84"/>
      <c r="B74" s="85" t="s">
        <v>76</v>
      </c>
      <c r="C74" s="86"/>
      <c r="D74" s="87">
        <v>1</v>
      </c>
      <c r="E74" s="87"/>
      <c r="F74" s="88"/>
      <c r="HU74" s="71"/>
      <c r="HV74" s="71"/>
      <c r="HW74" s="71"/>
      <c r="HX74" s="71"/>
      <c r="HY74" s="71"/>
      <c r="HZ74" s="71"/>
      <c r="IA74" s="71"/>
      <c r="IB74" s="71"/>
      <c r="IC74" s="71"/>
      <c r="ID74" s="71"/>
      <c r="IE74" s="71"/>
      <c r="IF74" s="71"/>
      <c r="IG74" s="71"/>
      <c r="IH74" s="71"/>
      <c r="II74" s="71"/>
      <c r="IJ74" s="71"/>
      <c r="IK74" s="71"/>
      <c r="IL74" s="71"/>
      <c r="IM74" s="71"/>
      <c r="IN74" s="71"/>
      <c r="IO74" s="71"/>
      <c r="IP74" s="71"/>
      <c r="IQ74" s="71"/>
      <c r="IR74" s="71"/>
    </row>
    <row r="75" spans="1:252" s="98" customFormat="1" ht="15">
      <c r="A75" s="90">
        <v>26</v>
      </c>
      <c r="B75" s="98" t="s">
        <v>77</v>
      </c>
      <c r="C75" s="100" t="s">
        <v>33</v>
      </c>
      <c r="D75" s="101">
        <f>SUM(D76:D77)</f>
        <v>2</v>
      </c>
      <c r="E75" s="101"/>
      <c r="F75" s="102">
        <f>SUM(E75*D75)</f>
        <v>0</v>
      </c>
      <c r="HU75" s="71"/>
      <c r="HV75" s="71"/>
      <c r="HW75" s="71"/>
      <c r="HX75" s="71"/>
      <c r="HY75" s="71"/>
      <c r="HZ75" s="71"/>
      <c r="IA75" s="71"/>
      <c r="IB75" s="71"/>
      <c r="IC75" s="71"/>
      <c r="ID75" s="71"/>
      <c r="IE75" s="71"/>
      <c r="IF75" s="71"/>
      <c r="IG75" s="71"/>
      <c r="IH75" s="71"/>
      <c r="II75" s="71"/>
      <c r="IJ75" s="71"/>
      <c r="IK75" s="71"/>
      <c r="IL75" s="71"/>
      <c r="IM75" s="71"/>
      <c r="IN75" s="71"/>
      <c r="IO75" s="71"/>
      <c r="IP75" s="71"/>
      <c r="IQ75" s="71"/>
      <c r="IR75" s="71"/>
    </row>
    <row r="76" spans="1:252" s="89" customFormat="1" ht="15">
      <c r="A76" s="84"/>
      <c r="B76" s="85" t="s">
        <v>75</v>
      </c>
      <c r="C76" s="86"/>
      <c r="D76" s="87">
        <v>1</v>
      </c>
      <c r="E76" s="87"/>
      <c r="F76" s="88"/>
      <c r="HU76" s="71"/>
      <c r="HV76" s="71"/>
      <c r="HW76" s="71"/>
      <c r="HX76" s="71"/>
      <c r="HY76" s="71"/>
      <c r="HZ76" s="71"/>
      <c r="IA76" s="71"/>
      <c r="IB76" s="71"/>
      <c r="IC76" s="71"/>
      <c r="ID76" s="71"/>
      <c r="IE76" s="71"/>
      <c r="IF76" s="71"/>
      <c r="IG76" s="71"/>
      <c r="IH76" s="71"/>
      <c r="II76" s="71"/>
      <c r="IJ76" s="71"/>
      <c r="IK76" s="71"/>
      <c r="IL76" s="71"/>
      <c r="IM76" s="71"/>
      <c r="IN76" s="71"/>
      <c r="IO76" s="71"/>
      <c r="IP76" s="71"/>
      <c r="IQ76" s="71"/>
      <c r="IR76" s="71"/>
    </row>
    <row r="77" spans="1:252" s="89" customFormat="1" ht="15">
      <c r="A77" s="84"/>
      <c r="B77" s="85" t="s">
        <v>76</v>
      </c>
      <c r="C77" s="86"/>
      <c r="D77" s="87">
        <v>1</v>
      </c>
      <c r="E77" s="87"/>
      <c r="F77" s="88"/>
      <c r="HU77" s="71"/>
      <c r="HV77" s="71"/>
      <c r="HW77" s="71"/>
      <c r="HX77" s="71"/>
      <c r="HY77" s="71"/>
      <c r="HZ77" s="71"/>
      <c r="IA77" s="71"/>
      <c r="IB77" s="71"/>
      <c r="IC77" s="71"/>
      <c r="ID77" s="71"/>
      <c r="IE77" s="71"/>
      <c r="IF77" s="71"/>
      <c r="IG77" s="71"/>
      <c r="IH77" s="71"/>
      <c r="II77" s="71"/>
      <c r="IJ77" s="71"/>
      <c r="IK77" s="71"/>
      <c r="IL77" s="71"/>
      <c r="IM77" s="71"/>
      <c r="IN77" s="71"/>
      <c r="IO77" s="71"/>
      <c r="IP77" s="71"/>
      <c r="IQ77" s="71"/>
      <c r="IR77" s="71"/>
    </row>
    <row r="78" spans="1:6" s="109" customFormat="1" ht="12.75">
      <c r="A78" s="90">
        <v>27</v>
      </c>
      <c r="B78" s="98" t="s">
        <v>78</v>
      </c>
      <c r="C78" s="100" t="s">
        <v>11</v>
      </c>
      <c r="D78" s="101">
        <f>SUM(D79:D80)</f>
        <v>6.199999999999999</v>
      </c>
      <c r="E78" s="101"/>
      <c r="F78" s="102">
        <f>SUM(E78*D78)</f>
        <v>0</v>
      </c>
    </row>
    <row r="79" spans="1:252" s="89" customFormat="1" ht="15">
      <c r="A79" s="84"/>
      <c r="B79" s="85" t="s">
        <v>79</v>
      </c>
      <c r="C79" s="86"/>
      <c r="D79" s="87">
        <v>2.8</v>
      </c>
      <c r="E79" s="87"/>
      <c r="F79" s="88"/>
      <c r="HU79" s="71"/>
      <c r="HV79" s="71"/>
      <c r="HW79" s="71"/>
      <c r="HX79" s="71"/>
      <c r="HY79" s="71"/>
      <c r="HZ79" s="71"/>
      <c r="IA79" s="71"/>
      <c r="IB79" s="71"/>
      <c r="IC79" s="71"/>
      <c r="ID79" s="71"/>
      <c r="IE79" s="71"/>
      <c r="IF79" s="71"/>
      <c r="IG79" s="71"/>
      <c r="IH79" s="71"/>
      <c r="II79" s="71"/>
      <c r="IJ79" s="71"/>
      <c r="IK79" s="71"/>
      <c r="IL79" s="71"/>
      <c r="IM79" s="71"/>
      <c r="IN79" s="71"/>
      <c r="IO79" s="71"/>
      <c r="IP79" s="71"/>
      <c r="IQ79" s="71"/>
      <c r="IR79" s="71"/>
    </row>
    <row r="80" spans="1:252" s="89" customFormat="1" ht="15">
      <c r="A80" s="84"/>
      <c r="B80" s="85" t="s">
        <v>80</v>
      </c>
      <c r="C80" s="86"/>
      <c r="D80" s="87">
        <v>3.4</v>
      </c>
      <c r="E80" s="87"/>
      <c r="F80" s="88"/>
      <c r="HU80" s="71"/>
      <c r="HV80" s="71"/>
      <c r="HW80" s="71"/>
      <c r="HX80" s="71"/>
      <c r="HY80" s="71"/>
      <c r="HZ80" s="71"/>
      <c r="IA80" s="71"/>
      <c r="IB80" s="71"/>
      <c r="IC80" s="71"/>
      <c r="ID80" s="71"/>
      <c r="IE80" s="71"/>
      <c r="IF80" s="71"/>
      <c r="IG80" s="71"/>
      <c r="IH80" s="71"/>
      <c r="II80" s="71"/>
      <c r="IJ80" s="71"/>
      <c r="IK80" s="71"/>
      <c r="IL80" s="71"/>
      <c r="IM80" s="71"/>
      <c r="IN80" s="71"/>
      <c r="IO80" s="71"/>
      <c r="IP80" s="71"/>
      <c r="IQ80" s="71"/>
      <c r="IR80" s="71"/>
    </row>
    <row r="81" spans="1:6" s="109" customFormat="1" ht="12.75">
      <c r="A81" s="90">
        <v>28</v>
      </c>
      <c r="B81" s="98" t="s">
        <v>81</v>
      </c>
      <c r="C81" s="100" t="s">
        <v>11</v>
      </c>
      <c r="D81" s="101">
        <f>SUM(D78)</f>
        <v>6.199999999999999</v>
      </c>
      <c r="E81" s="101"/>
      <c r="F81" s="102">
        <f>SUM(E81*D81)</f>
        <v>0</v>
      </c>
    </row>
    <row r="82" spans="1:6" s="109" customFormat="1" ht="25.5">
      <c r="A82" s="90">
        <v>29</v>
      </c>
      <c r="B82" s="104" t="s">
        <v>82</v>
      </c>
      <c r="C82" s="100" t="s">
        <v>11</v>
      </c>
      <c r="D82" s="101">
        <f>SUM(D78)</f>
        <v>6.199999999999999</v>
      </c>
      <c r="E82" s="101"/>
      <c r="F82" s="102">
        <f>SUM(E82*D82)</f>
        <v>0</v>
      </c>
    </row>
    <row r="83" spans="1:6" s="109" customFormat="1" ht="12.75">
      <c r="A83" s="90">
        <v>30</v>
      </c>
      <c r="B83" s="98" t="s">
        <v>83</v>
      </c>
      <c r="C83" s="100" t="s">
        <v>11</v>
      </c>
      <c r="D83" s="101">
        <f>SUM(D84)</f>
        <v>6.82</v>
      </c>
      <c r="E83" s="101"/>
      <c r="F83" s="102">
        <f>SUM(E83*D83)</f>
        <v>0</v>
      </c>
    </row>
    <row r="84" spans="1:252" s="89" customFormat="1" ht="15">
      <c r="A84" s="84"/>
      <c r="B84" s="85" t="s">
        <v>84</v>
      </c>
      <c r="C84" s="86"/>
      <c r="D84" s="87">
        <v>6.82</v>
      </c>
      <c r="E84" s="87"/>
      <c r="F84" s="88"/>
      <c r="HU84" s="71"/>
      <c r="HV84" s="71"/>
      <c r="HW84" s="71"/>
      <c r="HX84" s="71"/>
      <c r="HY84" s="71"/>
      <c r="HZ84" s="71"/>
      <c r="IA84" s="71"/>
      <c r="IB84" s="71"/>
      <c r="IC84" s="71"/>
      <c r="ID84" s="71"/>
      <c r="IE84" s="71"/>
      <c r="IF84" s="71"/>
      <c r="IG84" s="71"/>
      <c r="IH84" s="71"/>
      <c r="II84" s="71"/>
      <c r="IJ84" s="71"/>
      <c r="IK84" s="71"/>
      <c r="IL84" s="71"/>
      <c r="IM84" s="71"/>
      <c r="IN84" s="71"/>
      <c r="IO84" s="71"/>
      <c r="IP84" s="71"/>
      <c r="IQ84" s="71"/>
      <c r="IR84" s="71"/>
    </row>
    <row r="85" spans="1:6" s="109" customFormat="1" ht="12.75">
      <c r="A85" s="90">
        <v>31</v>
      </c>
      <c r="B85" s="98" t="s">
        <v>85</v>
      </c>
      <c r="C85" s="100" t="s">
        <v>11</v>
      </c>
      <c r="D85" s="101">
        <f>SUM(D78)</f>
        <v>6.199999999999999</v>
      </c>
      <c r="E85" s="101"/>
      <c r="F85" s="102">
        <f>SUM(E85*D85)</f>
        <v>0</v>
      </c>
    </row>
    <row r="86" spans="1:6" s="109" customFormat="1" ht="12.75">
      <c r="A86" s="90">
        <v>32</v>
      </c>
      <c r="B86" s="98" t="s">
        <v>86</v>
      </c>
      <c r="C86" s="100" t="s">
        <v>20</v>
      </c>
      <c r="D86" s="101">
        <f>SUM(D87:D88)</f>
        <v>6.199999999999999</v>
      </c>
      <c r="E86" s="101"/>
      <c r="F86" s="102">
        <f>SUM(E86*D86)</f>
        <v>0</v>
      </c>
    </row>
    <row r="87" spans="1:252" s="89" customFormat="1" ht="15">
      <c r="A87" s="84"/>
      <c r="B87" s="85" t="s">
        <v>87</v>
      </c>
      <c r="C87" s="86"/>
      <c r="D87" s="87">
        <v>2.8</v>
      </c>
      <c r="E87" s="87"/>
      <c r="F87" s="88"/>
      <c r="HU87" s="71"/>
      <c r="HV87" s="71"/>
      <c r="HW87" s="71"/>
      <c r="HX87" s="71"/>
      <c r="HY87" s="71"/>
      <c r="HZ87" s="71"/>
      <c r="IA87" s="71"/>
      <c r="IB87" s="71"/>
      <c r="IC87" s="71"/>
      <c r="ID87" s="71"/>
      <c r="IE87" s="71"/>
      <c r="IF87" s="71"/>
      <c r="IG87" s="71"/>
      <c r="IH87" s="71"/>
      <c r="II87" s="71"/>
      <c r="IJ87" s="71"/>
      <c r="IK87" s="71"/>
      <c r="IL87" s="71"/>
      <c r="IM87" s="71"/>
      <c r="IN87" s="71"/>
      <c r="IO87" s="71"/>
      <c r="IP87" s="71"/>
      <c r="IQ87" s="71"/>
      <c r="IR87" s="71"/>
    </row>
    <row r="88" spans="1:252" s="89" customFormat="1" ht="15">
      <c r="A88" s="84"/>
      <c r="B88" s="85" t="s">
        <v>88</v>
      </c>
      <c r="C88" s="86"/>
      <c r="D88" s="87">
        <v>3.4</v>
      </c>
      <c r="E88" s="87"/>
      <c r="F88" s="88"/>
      <c r="HU88" s="71"/>
      <c r="HV88" s="71"/>
      <c r="HW88" s="71"/>
      <c r="HX88" s="71"/>
      <c r="HY88" s="71"/>
      <c r="HZ88" s="71"/>
      <c r="IA88" s="71"/>
      <c r="IB88" s="71"/>
      <c r="IC88" s="71"/>
      <c r="ID88" s="71"/>
      <c r="IE88" s="71"/>
      <c r="IF88" s="71"/>
      <c r="IG88" s="71"/>
      <c r="IH88" s="71"/>
      <c r="II88" s="71"/>
      <c r="IJ88" s="71"/>
      <c r="IK88" s="71"/>
      <c r="IL88" s="71"/>
      <c r="IM88" s="71"/>
      <c r="IN88" s="71"/>
      <c r="IO88" s="71"/>
      <c r="IP88" s="71"/>
      <c r="IQ88" s="71"/>
      <c r="IR88" s="71"/>
    </row>
    <row r="89" spans="1:6" s="109" customFormat="1" ht="12.75">
      <c r="A89" s="90">
        <v>33</v>
      </c>
      <c r="B89" s="98" t="s">
        <v>89</v>
      </c>
      <c r="C89" s="100" t="s">
        <v>20</v>
      </c>
      <c r="D89" s="101">
        <f>SUM(D90:D91)</f>
        <v>12.24</v>
      </c>
      <c r="E89" s="101"/>
      <c r="F89" s="102">
        <f>SUM(E89*D89)</f>
        <v>0</v>
      </c>
    </row>
    <row r="90" spans="1:252" s="89" customFormat="1" ht="15">
      <c r="A90" s="84"/>
      <c r="B90" s="85" t="s">
        <v>90</v>
      </c>
      <c r="C90" s="86"/>
      <c r="D90" s="87">
        <v>5.76</v>
      </c>
      <c r="E90" s="87"/>
      <c r="F90" s="88"/>
      <c r="HU90" s="71"/>
      <c r="HV90" s="71"/>
      <c r="HW90" s="71"/>
      <c r="HX90" s="71"/>
      <c r="HY90" s="71"/>
      <c r="HZ90" s="71"/>
      <c r="IA90" s="71"/>
      <c r="IB90" s="71"/>
      <c r="IC90" s="71"/>
      <c r="ID90" s="71"/>
      <c r="IE90" s="71"/>
      <c r="IF90" s="71"/>
      <c r="IG90" s="71"/>
      <c r="IH90" s="71"/>
      <c r="II90" s="71"/>
      <c r="IJ90" s="71"/>
      <c r="IK90" s="71"/>
      <c r="IL90" s="71"/>
      <c r="IM90" s="71"/>
      <c r="IN90" s="71"/>
      <c r="IO90" s="71"/>
      <c r="IP90" s="71"/>
      <c r="IQ90" s="71"/>
      <c r="IR90" s="71"/>
    </row>
    <row r="91" spans="1:252" s="89" customFormat="1" ht="15">
      <c r="A91" s="84"/>
      <c r="B91" s="85" t="s">
        <v>91</v>
      </c>
      <c r="C91" s="86"/>
      <c r="D91" s="87">
        <v>6.48</v>
      </c>
      <c r="E91" s="87"/>
      <c r="F91" s="88"/>
      <c r="HU91" s="71"/>
      <c r="HV91" s="71"/>
      <c r="HW91" s="71"/>
      <c r="HX91" s="71"/>
      <c r="HY91" s="71"/>
      <c r="HZ91" s="71"/>
      <c r="IA91" s="71"/>
      <c r="IB91" s="71"/>
      <c r="IC91" s="71"/>
      <c r="ID91" s="71"/>
      <c r="IE91" s="71"/>
      <c r="IF91" s="71"/>
      <c r="IG91" s="71"/>
      <c r="IH91" s="71"/>
      <c r="II91" s="71"/>
      <c r="IJ91" s="71"/>
      <c r="IK91" s="71"/>
      <c r="IL91" s="71"/>
      <c r="IM91" s="71"/>
      <c r="IN91" s="71"/>
      <c r="IO91" s="71"/>
      <c r="IP91" s="71"/>
      <c r="IQ91" s="71"/>
      <c r="IR91" s="71"/>
    </row>
    <row r="92" spans="1:6" s="109" customFormat="1" ht="12.75">
      <c r="A92" s="90">
        <v>34</v>
      </c>
      <c r="B92" s="98" t="s">
        <v>92</v>
      </c>
      <c r="C92" s="100" t="s">
        <v>11</v>
      </c>
      <c r="D92" s="101">
        <f>SUM(D93)</f>
        <v>6.2</v>
      </c>
      <c r="E92" s="101"/>
      <c r="F92" s="102">
        <f>SUM(E92*D92)</f>
        <v>0</v>
      </c>
    </row>
    <row r="93" spans="1:252" s="89" customFormat="1" ht="15">
      <c r="A93" s="84"/>
      <c r="B93" s="85" t="s">
        <v>93</v>
      </c>
      <c r="C93" s="86"/>
      <c r="D93" s="87">
        <v>6.2</v>
      </c>
      <c r="E93" s="87"/>
      <c r="F93" s="88"/>
      <c r="HU93" s="71"/>
      <c r="HV93" s="71"/>
      <c r="HW93" s="71"/>
      <c r="HX93" s="71"/>
      <c r="HY93" s="71"/>
      <c r="HZ93" s="71"/>
      <c r="IA93" s="71"/>
      <c r="IB93" s="71"/>
      <c r="IC93" s="71"/>
      <c r="ID93" s="71"/>
      <c r="IE93" s="71"/>
      <c r="IF93" s="71"/>
      <c r="IG93" s="71"/>
      <c r="IH93" s="71"/>
      <c r="II93" s="71"/>
      <c r="IJ93" s="71"/>
      <c r="IK93" s="71"/>
      <c r="IL93" s="71"/>
      <c r="IM93" s="71"/>
      <c r="IN93" s="71"/>
      <c r="IO93" s="71"/>
      <c r="IP93" s="71"/>
      <c r="IQ93" s="71"/>
      <c r="IR93" s="71"/>
    </row>
    <row r="94" spans="1:6" s="109" customFormat="1" ht="12.75">
      <c r="A94" s="90">
        <v>35</v>
      </c>
      <c r="B94" s="98" t="s">
        <v>94</v>
      </c>
      <c r="C94" s="100" t="s">
        <v>11</v>
      </c>
      <c r="D94" s="101">
        <f>SUM(D95)</f>
        <v>6.82</v>
      </c>
      <c r="E94" s="101"/>
      <c r="F94" s="102">
        <f>SUM(E94*D94)</f>
        <v>0</v>
      </c>
    </row>
    <row r="95" spans="1:252" s="89" customFormat="1" ht="15">
      <c r="A95" s="84"/>
      <c r="B95" s="85" t="s">
        <v>84</v>
      </c>
      <c r="C95" s="86"/>
      <c r="D95" s="87">
        <v>6.82</v>
      </c>
      <c r="E95" s="87"/>
      <c r="F95" s="88"/>
      <c r="HU95" s="71"/>
      <c r="HV95" s="71"/>
      <c r="HW95" s="71"/>
      <c r="HX95" s="71"/>
      <c r="HY95" s="71"/>
      <c r="HZ95" s="71"/>
      <c r="IA95" s="71"/>
      <c r="IB95" s="71"/>
      <c r="IC95" s="71"/>
      <c r="ID95" s="71"/>
      <c r="IE95" s="71"/>
      <c r="IF95" s="71"/>
      <c r="IG95" s="71"/>
      <c r="IH95" s="71"/>
      <c r="II95" s="71"/>
      <c r="IJ95" s="71"/>
      <c r="IK95" s="71"/>
      <c r="IL95" s="71"/>
      <c r="IM95" s="71"/>
      <c r="IN95" s="71"/>
      <c r="IO95" s="71"/>
      <c r="IP95" s="71"/>
      <c r="IQ95" s="71"/>
      <c r="IR95" s="71"/>
    </row>
    <row r="96" spans="1:6" s="109" customFormat="1" ht="12.75">
      <c r="A96" s="90">
        <v>36</v>
      </c>
      <c r="B96" s="98" t="s">
        <v>95</v>
      </c>
      <c r="C96" s="100" t="s">
        <v>20</v>
      </c>
      <c r="D96" s="101">
        <f>SUM(D97)</f>
        <v>6.82</v>
      </c>
      <c r="E96" s="101"/>
      <c r="F96" s="102">
        <f>SUM(E96*D96)</f>
        <v>0</v>
      </c>
    </row>
    <row r="97" spans="1:252" s="89" customFormat="1" ht="15">
      <c r="A97" s="84"/>
      <c r="B97" s="85" t="s">
        <v>84</v>
      </c>
      <c r="C97" s="86"/>
      <c r="D97" s="87">
        <v>6.82</v>
      </c>
      <c r="E97" s="87"/>
      <c r="F97" s="88"/>
      <c r="HU97" s="71"/>
      <c r="HV97" s="71"/>
      <c r="HW97" s="71"/>
      <c r="HX97" s="71"/>
      <c r="HY97" s="71"/>
      <c r="HZ97" s="71"/>
      <c r="IA97" s="71"/>
      <c r="IB97" s="71"/>
      <c r="IC97" s="71"/>
      <c r="ID97" s="71"/>
      <c r="IE97" s="71"/>
      <c r="IF97" s="71"/>
      <c r="IG97" s="71"/>
      <c r="IH97" s="71"/>
      <c r="II97" s="71"/>
      <c r="IJ97" s="71"/>
      <c r="IK97" s="71"/>
      <c r="IL97" s="71"/>
      <c r="IM97" s="71"/>
      <c r="IN97" s="71"/>
      <c r="IO97" s="71"/>
      <c r="IP97" s="71"/>
      <c r="IQ97" s="71"/>
      <c r="IR97" s="71"/>
    </row>
    <row r="98" spans="1:6" s="109" customFormat="1" ht="25.5">
      <c r="A98" s="90">
        <v>37</v>
      </c>
      <c r="B98" s="69" t="s">
        <v>96</v>
      </c>
      <c r="C98" s="91" t="s">
        <v>97</v>
      </c>
      <c r="D98" s="92">
        <v>1</v>
      </c>
      <c r="E98" s="101"/>
      <c r="F98" s="102">
        <f>SUM(E98*D98)</f>
        <v>0</v>
      </c>
    </row>
    <row r="99" spans="1:252" s="89" customFormat="1" ht="15">
      <c r="A99" s="84"/>
      <c r="B99" s="85" t="s">
        <v>98</v>
      </c>
      <c r="C99" s="86"/>
      <c r="D99" s="87">
        <v>1</v>
      </c>
      <c r="E99" s="87"/>
      <c r="F99" s="88"/>
      <c r="HU99" s="71"/>
      <c r="HV99" s="71"/>
      <c r="HW99" s="71"/>
      <c r="HX99" s="71"/>
      <c r="HY99" s="71"/>
      <c r="HZ99" s="71"/>
      <c r="IA99" s="71"/>
      <c r="IB99" s="71"/>
      <c r="IC99" s="71"/>
      <c r="ID99" s="71"/>
      <c r="IE99" s="71"/>
      <c r="IF99" s="71"/>
      <c r="IG99" s="71"/>
      <c r="IH99" s="71"/>
      <c r="II99" s="71"/>
      <c r="IJ99" s="71"/>
      <c r="IK99" s="71"/>
      <c r="IL99" s="71"/>
      <c r="IM99" s="71"/>
      <c r="IN99" s="71"/>
      <c r="IO99" s="71"/>
      <c r="IP99" s="71"/>
      <c r="IQ99" s="71"/>
      <c r="IR99" s="71"/>
    </row>
    <row r="100" spans="1:6" s="109" customFormat="1" ht="12.75">
      <c r="A100" s="90">
        <v>38</v>
      </c>
      <c r="B100" s="69" t="s">
        <v>99</v>
      </c>
      <c r="C100" s="91" t="s">
        <v>11</v>
      </c>
      <c r="D100" s="92">
        <f>SUM(D101:D102)</f>
        <v>4</v>
      </c>
      <c r="E100" s="101"/>
      <c r="F100" s="102">
        <f>SUM(E100*D100)</f>
        <v>0</v>
      </c>
    </row>
    <row r="101" spans="1:252" s="89" customFormat="1" ht="15">
      <c r="A101" s="84"/>
      <c r="B101" s="85" t="s">
        <v>425</v>
      </c>
      <c r="C101" s="86"/>
      <c r="D101" s="87">
        <v>2.8</v>
      </c>
      <c r="E101" s="87"/>
      <c r="F101" s="88"/>
      <c r="HU101" s="71"/>
      <c r="HV101" s="71"/>
      <c r="HW101" s="71"/>
      <c r="HX101" s="71"/>
      <c r="HY101" s="71"/>
      <c r="HZ101" s="71"/>
      <c r="IA101" s="71"/>
      <c r="IB101" s="71"/>
      <c r="IC101" s="71"/>
      <c r="ID101" s="71"/>
      <c r="IE101" s="71"/>
      <c r="IF101" s="71"/>
      <c r="IG101" s="71"/>
      <c r="IH101" s="71"/>
      <c r="II101" s="71"/>
      <c r="IJ101" s="71"/>
      <c r="IK101" s="71"/>
      <c r="IL101" s="71"/>
      <c r="IM101" s="71"/>
      <c r="IN101" s="71"/>
      <c r="IO101" s="71"/>
      <c r="IP101" s="71"/>
      <c r="IQ101" s="71"/>
      <c r="IR101" s="71"/>
    </row>
    <row r="102" spans="1:252" s="89" customFormat="1" ht="15">
      <c r="A102" s="84"/>
      <c r="B102" s="85" t="s">
        <v>426</v>
      </c>
      <c r="C102" s="86"/>
      <c r="D102" s="87">
        <v>1.2</v>
      </c>
      <c r="E102" s="87"/>
      <c r="F102" s="88"/>
      <c r="HU102" s="71"/>
      <c r="HV102" s="71"/>
      <c r="HW102" s="71"/>
      <c r="HX102" s="71"/>
      <c r="HY102" s="71"/>
      <c r="HZ102" s="71"/>
      <c r="IA102" s="71"/>
      <c r="IB102" s="71"/>
      <c r="IC102" s="71"/>
      <c r="ID102" s="71"/>
      <c r="IE102" s="71"/>
      <c r="IF102" s="71"/>
      <c r="IG102" s="71"/>
      <c r="IH102" s="71"/>
      <c r="II102" s="71"/>
      <c r="IJ102" s="71"/>
      <c r="IK102" s="71"/>
      <c r="IL102" s="71"/>
      <c r="IM102" s="71"/>
      <c r="IN102" s="71"/>
      <c r="IO102" s="71"/>
      <c r="IP102" s="71"/>
      <c r="IQ102" s="71"/>
      <c r="IR102" s="71"/>
    </row>
    <row r="103" spans="1:6" s="109" customFormat="1" ht="12.75">
      <c r="A103" s="90">
        <v>39</v>
      </c>
      <c r="B103" s="104" t="s">
        <v>100</v>
      </c>
      <c r="C103" s="91" t="s">
        <v>11</v>
      </c>
      <c r="D103" s="92">
        <f>SUM(D104:D105)</f>
        <v>13.72</v>
      </c>
      <c r="E103" s="101"/>
      <c r="F103" s="102">
        <f>SUM(E103*D103)</f>
        <v>0</v>
      </c>
    </row>
    <row r="104" spans="1:252" s="89" customFormat="1" ht="15">
      <c r="A104" s="84"/>
      <c r="B104" s="94" t="s">
        <v>101</v>
      </c>
      <c r="C104" s="86"/>
      <c r="D104" s="87">
        <v>4</v>
      </c>
      <c r="E104" s="87"/>
      <c r="F104" s="88"/>
      <c r="HU104" s="71"/>
      <c r="HV104" s="71"/>
      <c r="HW104" s="71"/>
      <c r="HX104" s="71"/>
      <c r="HY104" s="71"/>
      <c r="HZ104" s="71"/>
      <c r="IA104" s="71"/>
      <c r="IB104" s="71"/>
      <c r="IC104" s="71"/>
      <c r="ID104" s="71"/>
      <c r="IE104" s="71"/>
      <c r="IF104" s="71"/>
      <c r="IG104" s="71"/>
      <c r="IH104" s="71"/>
      <c r="II104" s="71"/>
      <c r="IJ104" s="71"/>
      <c r="IK104" s="71"/>
      <c r="IL104" s="71"/>
      <c r="IM104" s="71"/>
      <c r="IN104" s="71"/>
      <c r="IO104" s="71"/>
      <c r="IP104" s="71"/>
      <c r="IQ104" s="71"/>
      <c r="IR104" s="71"/>
    </row>
    <row r="105" spans="1:252" s="89" customFormat="1" ht="15">
      <c r="A105" s="84"/>
      <c r="B105" s="94" t="s">
        <v>102</v>
      </c>
      <c r="C105" s="86"/>
      <c r="D105" s="87">
        <v>9.72</v>
      </c>
      <c r="E105" s="87"/>
      <c r="F105" s="88"/>
      <c r="HU105" s="71"/>
      <c r="HV105" s="71"/>
      <c r="HW105" s="71"/>
      <c r="HX105" s="71"/>
      <c r="HY105" s="71"/>
      <c r="HZ105" s="71"/>
      <c r="IA105" s="71"/>
      <c r="IB105" s="71"/>
      <c r="IC105" s="71"/>
      <c r="ID105" s="71"/>
      <c r="IE105" s="71"/>
      <c r="IF105" s="71"/>
      <c r="IG105" s="71"/>
      <c r="IH105" s="71"/>
      <c r="II105" s="71"/>
      <c r="IJ105" s="71"/>
      <c r="IK105" s="71"/>
      <c r="IL105" s="71"/>
      <c r="IM105" s="71"/>
      <c r="IN105" s="71"/>
      <c r="IO105" s="71"/>
      <c r="IP105" s="71"/>
      <c r="IQ105" s="71"/>
      <c r="IR105" s="71"/>
    </row>
    <row r="106" spans="1:252" s="69" customFormat="1" ht="15">
      <c r="A106" s="90">
        <v>40</v>
      </c>
      <c r="B106" s="69" t="s">
        <v>49</v>
      </c>
      <c r="C106" s="91" t="s">
        <v>11</v>
      </c>
      <c r="D106" s="92">
        <f>SUM(D107:D107)</f>
        <v>13.72</v>
      </c>
      <c r="E106" s="92"/>
      <c r="F106" s="93">
        <f>SUM(E106*D106)</f>
        <v>0</v>
      </c>
      <c r="HU106" s="103"/>
      <c r="HV106" s="103"/>
      <c r="HW106" s="103"/>
      <c r="HX106" s="103"/>
      <c r="HY106" s="103"/>
      <c r="HZ106" s="103"/>
      <c r="IA106" s="103"/>
      <c r="IB106" s="103"/>
      <c r="IC106" s="103"/>
      <c r="ID106" s="103"/>
      <c r="IE106" s="103"/>
      <c r="IF106" s="103"/>
      <c r="IG106" s="103"/>
      <c r="IH106" s="103"/>
      <c r="II106" s="103"/>
      <c r="IJ106" s="103"/>
      <c r="IK106" s="103"/>
      <c r="IL106" s="103"/>
      <c r="IM106" s="103"/>
      <c r="IN106" s="103"/>
      <c r="IO106" s="103"/>
      <c r="IP106" s="103"/>
      <c r="IQ106" s="103"/>
      <c r="IR106" s="103"/>
    </row>
    <row r="107" spans="1:252" s="89" customFormat="1" ht="15">
      <c r="A107" s="84"/>
      <c r="B107" s="94">
        <v>13.72</v>
      </c>
      <c r="C107" s="86"/>
      <c r="D107" s="87">
        <v>13.72</v>
      </c>
      <c r="E107" s="87"/>
      <c r="F107" s="88"/>
      <c r="HU107" s="71"/>
      <c r="HV107" s="71"/>
      <c r="HW107" s="71"/>
      <c r="HX107" s="71"/>
      <c r="HY107" s="71"/>
      <c r="HZ107" s="71"/>
      <c r="IA107" s="71"/>
      <c r="IB107" s="71"/>
      <c r="IC107" s="71"/>
      <c r="ID107" s="71"/>
      <c r="IE107" s="71"/>
      <c r="IF107" s="71"/>
      <c r="IG107" s="71"/>
      <c r="IH107" s="71"/>
      <c r="II107" s="71"/>
      <c r="IJ107" s="71"/>
      <c r="IK107" s="71"/>
      <c r="IL107" s="71"/>
      <c r="IM107" s="71"/>
      <c r="IN107" s="71"/>
      <c r="IO107" s="71"/>
      <c r="IP107" s="71"/>
      <c r="IQ107" s="71"/>
      <c r="IR107" s="71"/>
    </row>
    <row r="108" spans="1:252" s="98" customFormat="1" ht="15">
      <c r="A108" s="90">
        <v>41</v>
      </c>
      <c r="B108" s="98" t="s">
        <v>103</v>
      </c>
      <c r="C108" s="100" t="s">
        <v>11</v>
      </c>
      <c r="D108" s="101">
        <f>SUM(D109)</f>
        <v>13.72</v>
      </c>
      <c r="E108" s="101"/>
      <c r="F108" s="102">
        <f>SUM(E108*D108)</f>
        <v>0</v>
      </c>
      <c r="HU108" s="71"/>
      <c r="HV108" s="71"/>
      <c r="HW108" s="71"/>
      <c r="HX108" s="71"/>
      <c r="HY108" s="71"/>
      <c r="HZ108" s="71"/>
      <c r="IA108" s="71"/>
      <c r="IB108" s="71"/>
      <c r="IC108" s="71"/>
      <c r="ID108" s="71"/>
      <c r="IE108" s="71"/>
      <c r="IF108" s="71"/>
      <c r="IG108" s="71"/>
      <c r="IH108" s="71"/>
      <c r="II108" s="71"/>
      <c r="IJ108" s="71"/>
      <c r="IK108" s="71"/>
      <c r="IL108" s="71"/>
      <c r="IM108" s="71"/>
      <c r="IN108" s="71"/>
      <c r="IO108" s="71"/>
      <c r="IP108" s="71"/>
      <c r="IQ108" s="71"/>
      <c r="IR108" s="71"/>
    </row>
    <row r="109" spans="1:252" s="89" customFormat="1" ht="15">
      <c r="A109" s="84"/>
      <c r="B109" s="94">
        <v>13.72</v>
      </c>
      <c r="C109" s="86"/>
      <c r="D109" s="87">
        <v>13.72</v>
      </c>
      <c r="E109" s="87"/>
      <c r="F109" s="88"/>
      <c r="HU109" s="71"/>
      <c r="HV109" s="71"/>
      <c r="HW109" s="71"/>
      <c r="HX109" s="71"/>
      <c r="HY109" s="71"/>
      <c r="HZ109" s="71"/>
      <c r="IA109" s="71"/>
      <c r="IB109" s="71"/>
      <c r="IC109" s="71"/>
      <c r="ID109" s="71"/>
      <c r="IE109" s="71"/>
      <c r="IF109" s="71"/>
      <c r="IG109" s="71"/>
      <c r="IH109" s="71"/>
      <c r="II109" s="71"/>
      <c r="IJ109" s="71"/>
      <c r="IK109" s="71"/>
      <c r="IL109" s="71"/>
      <c r="IM109" s="71"/>
      <c r="IN109" s="71"/>
      <c r="IO109" s="71"/>
      <c r="IP109" s="71"/>
      <c r="IQ109" s="71"/>
      <c r="IR109" s="71"/>
    </row>
    <row r="110" spans="1:252" s="98" customFormat="1" ht="15">
      <c r="A110" s="90">
        <v>42</v>
      </c>
      <c r="B110" s="98" t="s">
        <v>58</v>
      </c>
      <c r="C110" s="100" t="s">
        <v>11</v>
      </c>
      <c r="D110" s="101">
        <f>SUM(D111)</f>
        <v>13.72</v>
      </c>
      <c r="E110" s="101"/>
      <c r="F110" s="102">
        <f>SUM(E110*D110)</f>
        <v>0</v>
      </c>
      <c r="HU110" s="71"/>
      <c r="HV110" s="71"/>
      <c r="HW110" s="71"/>
      <c r="HX110" s="71"/>
      <c r="HY110" s="71"/>
      <c r="HZ110" s="71"/>
      <c r="IA110" s="71"/>
      <c r="IB110" s="71"/>
      <c r="IC110" s="71"/>
      <c r="ID110" s="71"/>
      <c r="IE110" s="71"/>
      <c r="IF110" s="71"/>
      <c r="IG110" s="71"/>
      <c r="IH110" s="71"/>
      <c r="II110" s="71"/>
      <c r="IJ110" s="71"/>
      <c r="IK110" s="71"/>
      <c r="IL110" s="71"/>
      <c r="IM110" s="71"/>
      <c r="IN110" s="71"/>
      <c r="IO110" s="71"/>
      <c r="IP110" s="71"/>
      <c r="IQ110" s="71"/>
      <c r="IR110" s="71"/>
    </row>
    <row r="111" spans="1:252" s="89" customFormat="1" ht="15">
      <c r="A111" s="84"/>
      <c r="B111" s="94">
        <v>13.72</v>
      </c>
      <c r="C111" s="86"/>
      <c r="D111" s="87">
        <v>13.72</v>
      </c>
      <c r="E111" s="87"/>
      <c r="F111" s="88"/>
      <c r="HU111" s="71"/>
      <c r="HV111" s="71"/>
      <c r="HW111" s="71"/>
      <c r="HX111" s="71"/>
      <c r="HY111" s="71"/>
      <c r="HZ111" s="71"/>
      <c r="IA111" s="71"/>
      <c r="IB111" s="71"/>
      <c r="IC111" s="71"/>
      <c r="ID111" s="71"/>
      <c r="IE111" s="71"/>
      <c r="IF111" s="71"/>
      <c r="IG111" s="71"/>
      <c r="IH111" s="71"/>
      <c r="II111" s="71"/>
      <c r="IJ111" s="71"/>
      <c r="IK111" s="71"/>
      <c r="IL111" s="71"/>
      <c r="IM111" s="71"/>
      <c r="IN111" s="71"/>
      <c r="IO111" s="71"/>
      <c r="IP111" s="71"/>
      <c r="IQ111" s="71"/>
      <c r="IR111" s="71"/>
    </row>
    <row r="112" spans="1:252" s="98" customFormat="1" ht="15">
      <c r="A112" s="90">
        <v>43</v>
      </c>
      <c r="B112" s="98" t="s">
        <v>104</v>
      </c>
      <c r="C112" s="100" t="s">
        <v>11</v>
      </c>
      <c r="D112" s="101">
        <f>SUM(D113:D113)</f>
        <v>4.32</v>
      </c>
      <c r="E112" s="101"/>
      <c r="F112" s="102">
        <f>SUM(E112*D112)</f>
        <v>0</v>
      </c>
      <c r="HU112" s="71"/>
      <c r="HV112" s="71"/>
      <c r="HW112" s="71"/>
      <c r="HX112" s="71"/>
      <c r="HY112" s="71"/>
      <c r="HZ112" s="71"/>
      <c r="IA112" s="71"/>
      <c r="IB112" s="71"/>
      <c r="IC112" s="71"/>
      <c r="ID112" s="71"/>
      <c r="IE112" s="71"/>
      <c r="IF112" s="71"/>
      <c r="IG112" s="71"/>
      <c r="IH112" s="71"/>
      <c r="II112" s="71"/>
      <c r="IJ112" s="71"/>
      <c r="IK112" s="71"/>
      <c r="IL112" s="71"/>
      <c r="IM112" s="71"/>
      <c r="IN112" s="71"/>
      <c r="IO112" s="71"/>
      <c r="IP112" s="71"/>
      <c r="IQ112" s="71"/>
      <c r="IR112" s="71"/>
    </row>
    <row r="113" spans="1:252" s="89" customFormat="1" ht="15">
      <c r="A113" s="84"/>
      <c r="B113" s="94" t="s">
        <v>105</v>
      </c>
      <c r="C113" s="86"/>
      <c r="D113" s="87">
        <v>4.32</v>
      </c>
      <c r="E113" s="87"/>
      <c r="F113" s="88"/>
      <c r="HU113" s="71"/>
      <c r="HV113" s="71"/>
      <c r="HW113" s="71"/>
      <c r="HX113" s="71"/>
      <c r="HY113" s="71"/>
      <c r="HZ113" s="71"/>
      <c r="IA113" s="71"/>
      <c r="IB113" s="71"/>
      <c r="IC113" s="71"/>
      <c r="ID113" s="71"/>
      <c r="IE113" s="71"/>
      <c r="IF113" s="71"/>
      <c r="IG113" s="71"/>
      <c r="IH113" s="71"/>
      <c r="II113" s="71"/>
      <c r="IJ113" s="71"/>
      <c r="IK113" s="71"/>
      <c r="IL113" s="71"/>
      <c r="IM113" s="71"/>
      <c r="IN113" s="71"/>
      <c r="IO113" s="71"/>
      <c r="IP113" s="71"/>
      <c r="IQ113" s="71"/>
      <c r="IR113" s="71"/>
    </row>
    <row r="114" spans="1:252" s="98" customFormat="1" ht="15">
      <c r="A114" s="90">
        <v>44</v>
      </c>
      <c r="B114" s="98" t="s">
        <v>59</v>
      </c>
      <c r="C114" s="100" t="s">
        <v>11</v>
      </c>
      <c r="D114" s="101">
        <f>SUM(D115:D117)</f>
        <v>9.4</v>
      </c>
      <c r="E114" s="101"/>
      <c r="F114" s="102">
        <f>SUM(E114*D114)</f>
        <v>0</v>
      </c>
      <c r="HU114" s="71"/>
      <c r="HV114" s="71"/>
      <c r="HW114" s="71"/>
      <c r="HX114" s="71"/>
      <c r="HY114" s="71"/>
      <c r="HZ114" s="71"/>
      <c r="IA114" s="71"/>
      <c r="IB114" s="71"/>
      <c r="IC114" s="71"/>
      <c r="ID114" s="71"/>
      <c r="IE114" s="71"/>
      <c r="IF114" s="71"/>
      <c r="IG114" s="71"/>
      <c r="IH114" s="71"/>
      <c r="II114" s="71"/>
      <c r="IJ114" s="71"/>
      <c r="IK114" s="71"/>
      <c r="IL114" s="71"/>
      <c r="IM114" s="71"/>
      <c r="IN114" s="71"/>
      <c r="IO114" s="71"/>
      <c r="IP114" s="71"/>
      <c r="IQ114" s="71"/>
      <c r="IR114" s="71"/>
    </row>
    <row r="115" spans="1:252" s="89" customFormat="1" ht="15">
      <c r="A115" s="84"/>
      <c r="B115" s="85" t="s">
        <v>425</v>
      </c>
      <c r="C115" s="86"/>
      <c r="D115" s="87">
        <v>2.8</v>
      </c>
      <c r="E115" s="87"/>
      <c r="F115" s="88"/>
      <c r="HU115" s="71"/>
      <c r="HV115" s="71"/>
      <c r="HW115" s="71"/>
      <c r="HX115" s="71"/>
      <c r="HY115" s="71"/>
      <c r="HZ115" s="71"/>
      <c r="IA115" s="71"/>
      <c r="IB115" s="71"/>
      <c r="IC115" s="71"/>
      <c r="ID115" s="71"/>
      <c r="IE115" s="71"/>
      <c r="IF115" s="71"/>
      <c r="IG115" s="71"/>
      <c r="IH115" s="71"/>
      <c r="II115" s="71"/>
      <c r="IJ115" s="71"/>
      <c r="IK115" s="71"/>
      <c r="IL115" s="71"/>
      <c r="IM115" s="71"/>
      <c r="IN115" s="71"/>
      <c r="IO115" s="71"/>
      <c r="IP115" s="71"/>
      <c r="IQ115" s="71"/>
      <c r="IR115" s="71"/>
    </row>
    <row r="116" spans="1:252" s="89" customFormat="1" ht="15">
      <c r="A116" s="84"/>
      <c r="B116" s="85" t="s">
        <v>426</v>
      </c>
      <c r="C116" s="86"/>
      <c r="D116" s="87">
        <v>1.2</v>
      </c>
      <c r="E116" s="87"/>
      <c r="F116" s="88"/>
      <c r="HU116" s="71"/>
      <c r="HV116" s="71"/>
      <c r="HW116" s="71"/>
      <c r="HX116" s="71"/>
      <c r="HY116" s="71"/>
      <c r="HZ116" s="71"/>
      <c r="IA116" s="71"/>
      <c r="IB116" s="71"/>
      <c r="IC116" s="71"/>
      <c r="ID116" s="71"/>
      <c r="IE116" s="71"/>
      <c r="IF116" s="71"/>
      <c r="IG116" s="71"/>
      <c r="IH116" s="71"/>
      <c r="II116" s="71"/>
      <c r="IJ116" s="71"/>
      <c r="IK116" s="71"/>
      <c r="IL116" s="71"/>
      <c r="IM116" s="71"/>
      <c r="IN116" s="71"/>
      <c r="IO116" s="71"/>
      <c r="IP116" s="71"/>
      <c r="IQ116" s="71"/>
      <c r="IR116" s="71"/>
    </row>
    <row r="117" spans="1:252" s="89" customFormat="1" ht="15">
      <c r="A117" s="84"/>
      <c r="B117" s="94" t="s">
        <v>106</v>
      </c>
      <c r="C117" s="86"/>
      <c r="D117" s="87">
        <v>5.4</v>
      </c>
      <c r="E117" s="87"/>
      <c r="F117" s="88"/>
      <c r="HU117" s="71"/>
      <c r="HV117" s="71"/>
      <c r="HW117" s="71"/>
      <c r="HX117" s="71"/>
      <c r="HY117" s="71"/>
      <c r="HZ117" s="71"/>
      <c r="IA117" s="71"/>
      <c r="IB117" s="71"/>
      <c r="IC117" s="71"/>
      <c r="ID117" s="71"/>
      <c r="IE117" s="71"/>
      <c r="IF117" s="71"/>
      <c r="IG117" s="71"/>
      <c r="IH117" s="71"/>
      <c r="II117" s="71"/>
      <c r="IJ117" s="71"/>
      <c r="IK117" s="71"/>
      <c r="IL117" s="71"/>
      <c r="IM117" s="71"/>
      <c r="IN117" s="71"/>
      <c r="IO117" s="71"/>
      <c r="IP117" s="71"/>
      <c r="IQ117" s="71"/>
      <c r="IR117" s="71"/>
    </row>
    <row r="118" spans="1:252" s="69" customFormat="1" ht="15">
      <c r="A118" s="90">
        <v>45</v>
      </c>
      <c r="B118" s="69" t="s">
        <v>107</v>
      </c>
      <c r="C118" s="91" t="s">
        <v>8</v>
      </c>
      <c r="D118" s="92">
        <v>2</v>
      </c>
      <c r="E118" s="99"/>
      <c r="F118" s="93">
        <f>SUM(E118*D118)</f>
        <v>0</v>
      </c>
      <c r="HU118" s="71"/>
      <c r="HV118" s="71"/>
      <c r="HW118" s="71"/>
      <c r="HX118" s="71"/>
      <c r="HY118" s="71"/>
      <c r="HZ118" s="71"/>
      <c r="IA118" s="71"/>
      <c r="IB118" s="71"/>
      <c r="IC118" s="71"/>
      <c r="ID118" s="71"/>
      <c r="IE118" s="71"/>
      <c r="IF118" s="71"/>
      <c r="IG118" s="71"/>
      <c r="IH118" s="71"/>
      <c r="II118" s="71"/>
      <c r="IJ118" s="71"/>
      <c r="IK118" s="71"/>
      <c r="IL118" s="71"/>
      <c r="IM118" s="71"/>
      <c r="IN118" s="71"/>
      <c r="IO118" s="71"/>
      <c r="IP118" s="71"/>
      <c r="IQ118" s="71"/>
      <c r="IR118" s="71"/>
    </row>
    <row r="119" spans="1:252" s="77" customFormat="1" ht="15">
      <c r="A119" s="72" t="s">
        <v>108</v>
      </c>
      <c r="B119" s="73"/>
      <c r="C119" s="74"/>
      <c r="D119" s="75"/>
      <c r="E119" s="75"/>
      <c r="F119" s="76"/>
      <c r="HU119" s="78"/>
      <c r="HV119" s="78"/>
      <c r="HW119" s="78"/>
      <c r="HX119" s="78"/>
      <c r="HY119" s="78"/>
      <c r="HZ119" s="78"/>
      <c r="IA119" s="78"/>
      <c r="IB119" s="78"/>
      <c r="IC119" s="78"/>
      <c r="ID119" s="78"/>
      <c r="IE119" s="78"/>
      <c r="IF119" s="78"/>
      <c r="IG119" s="78"/>
      <c r="IH119" s="78"/>
      <c r="II119" s="78"/>
      <c r="IJ119" s="78"/>
      <c r="IK119" s="78"/>
      <c r="IL119" s="78"/>
      <c r="IM119" s="78"/>
      <c r="IN119" s="78"/>
      <c r="IO119" s="78"/>
      <c r="IP119" s="78"/>
      <c r="IQ119" s="78"/>
      <c r="IR119" s="78"/>
    </row>
    <row r="120" spans="1:6" s="98" customFormat="1" ht="12.75">
      <c r="A120" s="90">
        <v>46</v>
      </c>
      <c r="B120" s="69" t="s">
        <v>109</v>
      </c>
      <c r="C120" s="100" t="s">
        <v>33</v>
      </c>
      <c r="D120" s="101">
        <v>24</v>
      </c>
      <c r="E120" s="101"/>
      <c r="F120" s="102">
        <f>SUM(E120*D120)</f>
        <v>0</v>
      </c>
    </row>
    <row r="121" spans="1:6" s="98" customFormat="1" ht="25.5">
      <c r="A121" s="90">
        <v>47</v>
      </c>
      <c r="B121" s="69" t="s">
        <v>433</v>
      </c>
      <c r="C121" s="100" t="s">
        <v>97</v>
      </c>
      <c r="D121" s="101">
        <v>1</v>
      </c>
      <c r="E121" s="101"/>
      <c r="F121" s="102">
        <f>SUM(E121*D121)</f>
        <v>0</v>
      </c>
    </row>
    <row r="122" spans="1:6" s="98" customFormat="1" ht="25.5">
      <c r="A122" s="90">
        <v>48</v>
      </c>
      <c r="B122" s="69" t="s">
        <v>110</v>
      </c>
      <c r="C122" s="100" t="s">
        <v>111</v>
      </c>
      <c r="D122" s="101">
        <v>8</v>
      </c>
      <c r="E122" s="101"/>
      <c r="F122" s="102">
        <f>SUM(E122)/100*D122</f>
        <v>0</v>
      </c>
    </row>
    <row r="123" spans="1:252" s="98" customFormat="1" ht="15">
      <c r="A123" s="90">
        <v>49</v>
      </c>
      <c r="B123" s="69" t="s">
        <v>112</v>
      </c>
      <c r="C123" s="100" t="s">
        <v>20</v>
      </c>
      <c r="D123" s="101">
        <v>119.3</v>
      </c>
      <c r="E123" s="101"/>
      <c r="F123" s="102">
        <f>SUM(E123*D123)</f>
        <v>0</v>
      </c>
      <c r="HU123" s="71"/>
      <c r="HV123" s="71"/>
      <c r="HW123" s="71"/>
      <c r="HX123" s="71"/>
      <c r="HY123" s="71"/>
      <c r="HZ123" s="71"/>
      <c r="IA123" s="71"/>
      <c r="IB123" s="71"/>
      <c r="IC123" s="71"/>
      <c r="ID123" s="71"/>
      <c r="IE123" s="71"/>
      <c r="IF123" s="71"/>
      <c r="IG123" s="71"/>
      <c r="IH123" s="71"/>
      <c r="II123" s="71"/>
      <c r="IJ123" s="71"/>
      <c r="IK123" s="71"/>
      <c r="IL123" s="71"/>
      <c r="IM123" s="71"/>
      <c r="IN123" s="71"/>
      <c r="IO123" s="71"/>
      <c r="IP123" s="71"/>
      <c r="IQ123" s="71"/>
      <c r="IR123" s="71"/>
    </row>
    <row r="124" spans="1:252" s="89" customFormat="1" ht="25.5">
      <c r="A124" s="84"/>
      <c r="B124" s="94" t="s">
        <v>113</v>
      </c>
      <c r="C124" s="86"/>
      <c r="D124" s="87">
        <v>119.3</v>
      </c>
      <c r="E124" s="87"/>
      <c r="F124" s="88"/>
      <c r="HU124" s="71"/>
      <c r="HV124" s="71"/>
      <c r="HW124" s="71"/>
      <c r="HX124" s="71"/>
      <c r="HY124" s="71"/>
      <c r="HZ124" s="71"/>
      <c r="IA124" s="71"/>
      <c r="IB124" s="71"/>
      <c r="IC124" s="71"/>
      <c r="ID124" s="71"/>
      <c r="IE124" s="71"/>
      <c r="IF124" s="71"/>
      <c r="IG124" s="71"/>
      <c r="IH124" s="71"/>
      <c r="II124" s="71"/>
      <c r="IJ124" s="71"/>
      <c r="IK124" s="71"/>
      <c r="IL124" s="71"/>
      <c r="IM124" s="71"/>
      <c r="IN124" s="71"/>
      <c r="IO124" s="71"/>
      <c r="IP124" s="71"/>
      <c r="IQ124" s="71"/>
      <c r="IR124" s="71"/>
    </row>
    <row r="125" spans="1:252" s="98" customFormat="1" ht="15">
      <c r="A125" s="90">
        <v>50</v>
      </c>
      <c r="B125" s="69" t="s">
        <v>114</v>
      </c>
      <c r="C125" s="100" t="s">
        <v>20</v>
      </c>
      <c r="D125" s="101">
        <f>SUM(D126)</f>
        <v>24.04</v>
      </c>
      <c r="E125" s="101"/>
      <c r="F125" s="102">
        <f>SUM(E125*D125)</f>
        <v>0</v>
      </c>
      <c r="HU125" s="71"/>
      <c r="HV125" s="71"/>
      <c r="HW125" s="71"/>
      <c r="HX125" s="71"/>
      <c r="HY125" s="71"/>
      <c r="HZ125" s="71"/>
      <c r="IA125" s="71"/>
      <c r="IB125" s="71"/>
      <c r="IC125" s="71"/>
      <c r="ID125" s="71"/>
      <c r="IE125" s="71"/>
      <c r="IF125" s="71"/>
      <c r="IG125" s="71"/>
      <c r="IH125" s="71"/>
      <c r="II125" s="71"/>
      <c r="IJ125" s="71"/>
      <c r="IK125" s="71"/>
      <c r="IL125" s="71"/>
      <c r="IM125" s="71"/>
      <c r="IN125" s="71"/>
      <c r="IO125" s="71"/>
      <c r="IP125" s="71"/>
      <c r="IQ125" s="71"/>
      <c r="IR125" s="71"/>
    </row>
    <row r="126" spans="1:252" s="89" customFormat="1" ht="25.5">
      <c r="A126" s="84"/>
      <c r="B126" s="94" t="s">
        <v>115</v>
      </c>
      <c r="C126" s="86"/>
      <c r="D126" s="87">
        <v>24.04</v>
      </c>
      <c r="E126" s="87"/>
      <c r="F126" s="88"/>
      <c r="HU126" s="71"/>
      <c r="HV126" s="71"/>
      <c r="HW126" s="71"/>
      <c r="HX126" s="71"/>
      <c r="HY126" s="71"/>
      <c r="HZ126" s="71"/>
      <c r="IA126" s="71"/>
      <c r="IB126" s="71"/>
      <c r="IC126" s="71"/>
      <c r="ID126" s="71"/>
      <c r="IE126" s="71"/>
      <c r="IF126" s="71"/>
      <c r="IG126" s="71"/>
      <c r="IH126" s="71"/>
      <c r="II126" s="71"/>
      <c r="IJ126" s="71"/>
      <c r="IK126" s="71"/>
      <c r="IL126" s="71"/>
      <c r="IM126" s="71"/>
      <c r="IN126" s="71"/>
      <c r="IO126" s="71"/>
      <c r="IP126" s="71"/>
      <c r="IQ126" s="71"/>
      <c r="IR126" s="71"/>
    </row>
    <row r="127" spans="1:252" s="98" customFormat="1" ht="15">
      <c r="A127" s="90">
        <v>51</v>
      </c>
      <c r="B127" s="69" t="s">
        <v>116</v>
      </c>
      <c r="C127" s="100" t="s">
        <v>20</v>
      </c>
      <c r="D127" s="101">
        <f>SUM(D128)</f>
        <v>26.44</v>
      </c>
      <c r="E127" s="101"/>
      <c r="F127" s="102">
        <f>SUM(E127*D127)</f>
        <v>0</v>
      </c>
      <c r="HU127" s="71"/>
      <c r="HV127" s="71"/>
      <c r="HW127" s="71"/>
      <c r="HX127" s="71"/>
      <c r="HY127" s="71"/>
      <c r="HZ127" s="71"/>
      <c r="IA127" s="71"/>
      <c r="IB127" s="71"/>
      <c r="IC127" s="71"/>
      <c r="ID127" s="71"/>
      <c r="IE127" s="71"/>
      <c r="IF127" s="71"/>
      <c r="IG127" s="71"/>
      <c r="IH127" s="71"/>
      <c r="II127" s="71"/>
      <c r="IJ127" s="71"/>
      <c r="IK127" s="71"/>
      <c r="IL127" s="71"/>
      <c r="IM127" s="71"/>
      <c r="IN127" s="71"/>
      <c r="IO127" s="71"/>
      <c r="IP127" s="71"/>
      <c r="IQ127" s="71"/>
      <c r="IR127" s="71"/>
    </row>
    <row r="128" spans="1:252" s="89" customFormat="1" ht="15">
      <c r="A128" s="84"/>
      <c r="B128" s="94" t="s">
        <v>117</v>
      </c>
      <c r="C128" s="86"/>
      <c r="D128" s="87">
        <v>26.44</v>
      </c>
      <c r="E128" s="87"/>
      <c r="F128" s="88"/>
      <c r="G128" s="171"/>
      <c r="HU128" s="71"/>
      <c r="HV128" s="71"/>
      <c r="HW128" s="71"/>
      <c r="HX128" s="71"/>
      <c r="HY128" s="71"/>
      <c r="HZ128" s="71"/>
      <c r="IA128" s="71"/>
      <c r="IB128" s="71"/>
      <c r="IC128" s="71"/>
      <c r="ID128" s="71"/>
      <c r="IE128" s="71"/>
      <c r="IF128" s="71"/>
      <c r="IG128" s="71"/>
      <c r="IH128" s="71"/>
      <c r="II128" s="71"/>
      <c r="IJ128" s="71"/>
      <c r="IK128" s="71"/>
      <c r="IL128" s="71"/>
      <c r="IM128" s="71"/>
      <c r="IN128" s="71"/>
      <c r="IO128" s="71"/>
      <c r="IP128" s="71"/>
      <c r="IQ128" s="71"/>
      <c r="IR128" s="71"/>
    </row>
    <row r="129" spans="1:229" ht="15">
      <c r="A129" s="105">
        <v>52</v>
      </c>
      <c r="B129" s="69" t="s">
        <v>118</v>
      </c>
      <c r="C129" s="91" t="s">
        <v>8</v>
      </c>
      <c r="D129" s="92">
        <v>4</v>
      </c>
      <c r="E129" s="92"/>
      <c r="F129" s="110">
        <f>SUM(E129*D129)</f>
        <v>0</v>
      </c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  <c r="BI129" s="69"/>
      <c r="BJ129" s="69"/>
      <c r="BK129" s="69"/>
      <c r="BL129" s="69"/>
      <c r="BM129" s="69"/>
      <c r="BN129" s="69"/>
      <c r="BO129" s="69"/>
      <c r="BP129" s="69"/>
      <c r="BQ129" s="69"/>
      <c r="BR129" s="69"/>
      <c r="BS129" s="69"/>
      <c r="BT129" s="69"/>
      <c r="BU129" s="69"/>
      <c r="BV129" s="69"/>
      <c r="BW129" s="69"/>
      <c r="BX129" s="69"/>
      <c r="BY129" s="69"/>
      <c r="BZ129" s="69"/>
      <c r="CA129" s="69"/>
      <c r="CB129" s="69"/>
      <c r="CC129" s="69"/>
      <c r="CD129" s="69"/>
      <c r="CE129" s="69"/>
      <c r="CF129" s="69"/>
      <c r="CG129" s="69"/>
      <c r="CH129" s="69"/>
      <c r="CI129" s="69"/>
      <c r="CJ129" s="69"/>
      <c r="CK129" s="69"/>
      <c r="CL129" s="69"/>
      <c r="CM129" s="69"/>
      <c r="CN129" s="69"/>
      <c r="CO129" s="69"/>
      <c r="CP129" s="69"/>
      <c r="CQ129" s="69"/>
      <c r="CR129" s="69"/>
      <c r="CS129" s="69"/>
      <c r="CT129" s="69"/>
      <c r="CU129" s="69"/>
      <c r="CV129" s="69"/>
      <c r="CW129" s="69"/>
      <c r="CX129" s="69"/>
      <c r="CY129" s="69"/>
      <c r="CZ129" s="69"/>
      <c r="DA129" s="69"/>
      <c r="DB129" s="69"/>
      <c r="DC129" s="69"/>
      <c r="DD129" s="69"/>
      <c r="DE129" s="69"/>
      <c r="DF129" s="69"/>
      <c r="DG129" s="69"/>
      <c r="DH129" s="69"/>
      <c r="DI129" s="69"/>
      <c r="DJ129" s="69"/>
      <c r="DK129" s="69"/>
      <c r="DL129" s="69"/>
      <c r="DM129" s="69"/>
      <c r="DN129" s="69"/>
      <c r="DO129" s="69"/>
      <c r="DP129" s="69"/>
      <c r="DQ129" s="69"/>
      <c r="DR129" s="69"/>
      <c r="DS129" s="69"/>
      <c r="DT129" s="69"/>
      <c r="DU129" s="69"/>
      <c r="DV129" s="69"/>
      <c r="DW129" s="69"/>
      <c r="DX129" s="69"/>
      <c r="DY129" s="69"/>
      <c r="DZ129" s="69"/>
      <c r="EA129" s="69"/>
      <c r="EB129" s="69"/>
      <c r="EC129" s="69"/>
      <c r="ED129" s="69"/>
      <c r="EE129" s="69"/>
      <c r="EF129" s="69"/>
      <c r="EG129" s="69"/>
      <c r="EH129" s="69"/>
      <c r="EI129" s="69"/>
      <c r="EJ129" s="69"/>
      <c r="EK129" s="69"/>
      <c r="EL129" s="69"/>
      <c r="EM129" s="69"/>
      <c r="EN129" s="69"/>
      <c r="EO129" s="69"/>
      <c r="EP129" s="69"/>
      <c r="EQ129" s="69"/>
      <c r="ER129" s="69"/>
      <c r="ES129" s="69"/>
      <c r="ET129" s="69"/>
      <c r="EU129" s="69"/>
      <c r="EV129" s="69"/>
      <c r="EW129" s="69"/>
      <c r="EX129" s="69"/>
      <c r="EY129" s="69"/>
      <c r="EZ129" s="69"/>
      <c r="FA129" s="69"/>
      <c r="FB129" s="69"/>
      <c r="FC129" s="69"/>
      <c r="FD129" s="69"/>
      <c r="FE129" s="69"/>
      <c r="FF129" s="69"/>
      <c r="FG129" s="69"/>
      <c r="FH129" s="69"/>
      <c r="FI129" s="69"/>
      <c r="FJ129" s="69"/>
      <c r="FK129" s="69"/>
      <c r="FL129" s="69"/>
      <c r="FM129" s="69"/>
      <c r="FN129" s="69"/>
      <c r="FO129" s="69"/>
      <c r="FP129" s="69"/>
      <c r="FQ129" s="69"/>
      <c r="FR129" s="69"/>
      <c r="FS129" s="69"/>
      <c r="FT129" s="69"/>
      <c r="FU129" s="69"/>
      <c r="FV129" s="69"/>
      <c r="FW129" s="69"/>
      <c r="FX129" s="69"/>
      <c r="FY129" s="69"/>
      <c r="FZ129" s="69"/>
      <c r="GA129" s="69"/>
      <c r="GB129" s="69"/>
      <c r="GC129" s="69"/>
      <c r="GD129" s="69"/>
      <c r="GE129" s="69"/>
      <c r="GF129" s="69"/>
      <c r="GG129" s="69"/>
      <c r="GH129" s="69"/>
      <c r="GI129" s="69"/>
      <c r="GJ129" s="69"/>
      <c r="GK129" s="69"/>
      <c r="GL129" s="69"/>
      <c r="GM129" s="69"/>
      <c r="GN129" s="69"/>
      <c r="GO129" s="69"/>
      <c r="GP129" s="69"/>
      <c r="GQ129" s="69"/>
      <c r="GR129" s="69"/>
      <c r="GS129" s="69"/>
      <c r="GT129" s="69"/>
      <c r="GU129" s="69"/>
      <c r="GV129" s="69"/>
      <c r="GW129" s="69"/>
      <c r="GX129" s="69"/>
      <c r="GY129" s="69"/>
      <c r="GZ129" s="69"/>
      <c r="HA129" s="69"/>
      <c r="HB129" s="69"/>
      <c r="HC129" s="69"/>
      <c r="HD129" s="69"/>
      <c r="HE129" s="69"/>
      <c r="HF129" s="69"/>
      <c r="HG129" s="69"/>
      <c r="HH129" s="69"/>
      <c r="HI129" s="69"/>
      <c r="HJ129" s="69"/>
      <c r="HK129" s="69"/>
      <c r="HL129" s="69"/>
      <c r="HM129" s="69"/>
      <c r="HN129" s="69"/>
      <c r="HO129" s="69"/>
      <c r="HP129" s="69"/>
      <c r="HQ129" s="69"/>
      <c r="HR129" s="69"/>
      <c r="HS129" s="69"/>
      <c r="HT129" s="69"/>
      <c r="HU129" s="69"/>
    </row>
    <row r="130" spans="1:252" s="77" customFormat="1" ht="15">
      <c r="A130" s="72" t="s">
        <v>119</v>
      </c>
      <c r="B130" s="73"/>
      <c r="C130" s="74"/>
      <c r="D130" s="75"/>
      <c r="E130" s="75"/>
      <c r="F130" s="76"/>
      <c r="HU130" s="78"/>
      <c r="HV130" s="78"/>
      <c r="HW130" s="78"/>
      <c r="HX130" s="78"/>
      <c r="HY130" s="78"/>
      <c r="HZ130" s="78"/>
      <c r="IA130" s="78"/>
      <c r="IB130" s="78"/>
      <c r="IC130" s="78"/>
      <c r="ID130" s="78"/>
      <c r="IE130" s="78"/>
      <c r="IF130" s="78"/>
      <c r="IG130" s="78"/>
      <c r="IH130" s="78"/>
      <c r="II130" s="78"/>
      <c r="IJ130" s="78"/>
      <c r="IK130" s="78"/>
      <c r="IL130" s="78"/>
      <c r="IM130" s="78"/>
      <c r="IN130" s="78"/>
      <c r="IO130" s="78"/>
      <c r="IP130" s="78"/>
      <c r="IQ130" s="78"/>
      <c r="IR130" s="78"/>
    </row>
    <row r="131" spans="1:252" s="98" customFormat="1" ht="15">
      <c r="A131" s="90">
        <v>53</v>
      </c>
      <c r="B131" s="69" t="s">
        <v>120</v>
      </c>
      <c r="C131" s="100" t="s">
        <v>11</v>
      </c>
      <c r="D131" s="101">
        <f>SUM(D132:D132)</f>
        <v>25.48</v>
      </c>
      <c r="E131" s="101"/>
      <c r="F131" s="102">
        <f>SUM(E131*D131)</f>
        <v>0</v>
      </c>
      <c r="HU131" s="71"/>
      <c r="HV131" s="71"/>
      <c r="HW131" s="71"/>
      <c r="HX131" s="71"/>
      <c r="HY131" s="71"/>
      <c r="HZ131" s="71"/>
      <c r="IA131" s="71"/>
      <c r="IB131" s="71"/>
      <c r="IC131" s="71"/>
      <c r="ID131" s="71"/>
      <c r="IE131" s="71"/>
      <c r="IF131" s="71"/>
      <c r="IG131" s="71"/>
      <c r="IH131" s="71"/>
      <c r="II131" s="71"/>
      <c r="IJ131" s="71"/>
      <c r="IK131" s="71"/>
      <c r="IL131" s="71"/>
      <c r="IM131" s="71"/>
      <c r="IN131" s="71"/>
      <c r="IO131" s="71"/>
      <c r="IP131" s="71"/>
      <c r="IQ131" s="71"/>
      <c r="IR131" s="71"/>
    </row>
    <row r="132" spans="1:252" s="89" customFormat="1" ht="15">
      <c r="A132" s="84"/>
      <c r="B132" s="85" t="s">
        <v>121</v>
      </c>
      <c r="C132" s="86"/>
      <c r="D132" s="87">
        <v>25.48</v>
      </c>
      <c r="E132" s="87"/>
      <c r="F132" s="88"/>
      <c r="HU132" s="71"/>
      <c r="HV132" s="71"/>
      <c r="HW132" s="71"/>
      <c r="HX132" s="71"/>
      <c r="HY132" s="71"/>
      <c r="HZ132" s="71"/>
      <c r="IA132" s="71"/>
      <c r="IB132" s="71"/>
      <c r="IC132" s="71"/>
      <c r="ID132" s="71"/>
      <c r="IE132" s="71"/>
      <c r="IF132" s="71"/>
      <c r="IG132" s="71"/>
      <c r="IH132" s="71"/>
      <c r="II132" s="71"/>
      <c r="IJ132" s="71"/>
      <c r="IK132" s="71"/>
      <c r="IL132" s="71"/>
      <c r="IM132" s="71"/>
      <c r="IN132" s="71"/>
      <c r="IO132" s="71"/>
      <c r="IP132" s="71"/>
      <c r="IQ132" s="71"/>
      <c r="IR132" s="71"/>
    </row>
    <row r="133" spans="1:252" s="98" customFormat="1" ht="15">
      <c r="A133" s="90">
        <v>54</v>
      </c>
      <c r="B133" s="69" t="s">
        <v>122</v>
      </c>
      <c r="C133" s="100" t="s">
        <v>11</v>
      </c>
      <c r="D133" s="101">
        <f>SUM(D134:D134)</f>
        <v>12.04</v>
      </c>
      <c r="E133" s="101"/>
      <c r="F133" s="102">
        <f>SUM(E133*D133)</f>
        <v>0</v>
      </c>
      <c r="HU133" s="71"/>
      <c r="HV133" s="71"/>
      <c r="HW133" s="71"/>
      <c r="HX133" s="71"/>
      <c r="HY133" s="71"/>
      <c r="HZ133" s="71"/>
      <c r="IA133" s="71"/>
      <c r="IB133" s="71"/>
      <c r="IC133" s="71"/>
      <c r="ID133" s="71"/>
      <c r="IE133" s="71"/>
      <c r="IF133" s="71"/>
      <c r="IG133" s="71"/>
      <c r="IH133" s="71"/>
      <c r="II133" s="71"/>
      <c r="IJ133" s="71"/>
      <c r="IK133" s="71"/>
      <c r="IL133" s="71"/>
      <c r="IM133" s="71"/>
      <c r="IN133" s="71"/>
      <c r="IO133" s="71"/>
      <c r="IP133" s="71"/>
      <c r="IQ133" s="71"/>
      <c r="IR133" s="71"/>
    </row>
    <row r="134" spans="1:252" s="89" customFormat="1" ht="15">
      <c r="A134" s="84"/>
      <c r="B134" s="85" t="s">
        <v>123</v>
      </c>
      <c r="C134" s="86"/>
      <c r="D134" s="87">
        <v>12.04</v>
      </c>
      <c r="E134" s="87"/>
      <c r="F134" s="88"/>
      <c r="HU134" s="71"/>
      <c r="HV134" s="71"/>
      <c r="HW134" s="71"/>
      <c r="HX134" s="71"/>
      <c r="HY134" s="71"/>
      <c r="HZ134" s="71"/>
      <c r="IA134" s="71"/>
      <c r="IB134" s="71"/>
      <c r="IC134" s="71"/>
      <c r="ID134" s="71"/>
      <c r="IE134" s="71"/>
      <c r="IF134" s="71"/>
      <c r="IG134" s="71"/>
      <c r="IH134" s="71"/>
      <c r="II134" s="71"/>
      <c r="IJ134" s="71"/>
      <c r="IK134" s="71"/>
      <c r="IL134" s="71"/>
      <c r="IM134" s="71"/>
      <c r="IN134" s="71"/>
      <c r="IO134" s="71"/>
      <c r="IP134" s="71"/>
      <c r="IQ134" s="71"/>
      <c r="IR134" s="71"/>
    </row>
    <row r="135" spans="1:252" s="98" customFormat="1" ht="15">
      <c r="A135" s="90">
        <v>55</v>
      </c>
      <c r="B135" s="69" t="s">
        <v>124</v>
      </c>
      <c r="C135" s="100" t="s">
        <v>11</v>
      </c>
      <c r="D135" s="101">
        <f>SUM(D136:D137)</f>
        <v>129.5</v>
      </c>
      <c r="E135" s="101"/>
      <c r="F135" s="102">
        <f>SUM(E135*D135)</f>
        <v>0</v>
      </c>
      <c r="HU135" s="71"/>
      <c r="HV135" s="71"/>
      <c r="HW135" s="71"/>
      <c r="HX135" s="71"/>
      <c r="HY135" s="71"/>
      <c r="HZ135" s="71"/>
      <c r="IA135" s="71"/>
      <c r="IB135" s="71"/>
      <c r="IC135" s="71"/>
      <c r="ID135" s="71"/>
      <c r="IE135" s="71"/>
      <c r="IF135" s="71"/>
      <c r="IG135" s="71"/>
      <c r="IH135" s="71"/>
      <c r="II135" s="71"/>
      <c r="IJ135" s="71"/>
      <c r="IK135" s="71"/>
      <c r="IL135" s="71"/>
      <c r="IM135" s="71"/>
      <c r="IN135" s="71"/>
      <c r="IO135" s="71"/>
      <c r="IP135" s="71"/>
      <c r="IQ135" s="71"/>
      <c r="IR135" s="71"/>
    </row>
    <row r="136" spans="1:252" s="89" customFormat="1" ht="15">
      <c r="A136" s="84"/>
      <c r="B136" s="85" t="s">
        <v>125</v>
      </c>
      <c r="C136" s="86"/>
      <c r="D136" s="87">
        <v>60</v>
      </c>
      <c r="E136" s="87"/>
      <c r="F136" s="88"/>
      <c r="HU136" s="71"/>
      <c r="HV136" s="71"/>
      <c r="HW136" s="71"/>
      <c r="HX136" s="71"/>
      <c r="HY136" s="71"/>
      <c r="HZ136" s="71"/>
      <c r="IA136" s="71"/>
      <c r="IB136" s="71"/>
      <c r="IC136" s="71"/>
      <c r="ID136" s="71"/>
      <c r="IE136" s="71"/>
      <c r="IF136" s="71"/>
      <c r="IG136" s="71"/>
      <c r="IH136" s="71"/>
      <c r="II136" s="71"/>
      <c r="IJ136" s="71"/>
      <c r="IK136" s="71"/>
      <c r="IL136" s="71"/>
      <c r="IM136" s="71"/>
      <c r="IN136" s="71"/>
      <c r="IO136" s="71"/>
      <c r="IP136" s="71"/>
      <c r="IQ136" s="71"/>
      <c r="IR136" s="71"/>
    </row>
    <row r="137" spans="1:252" s="89" customFormat="1" ht="15">
      <c r="A137" s="84"/>
      <c r="B137" s="85" t="s">
        <v>126</v>
      </c>
      <c r="C137" s="86"/>
      <c r="D137" s="87">
        <v>69.5</v>
      </c>
      <c r="E137" s="87"/>
      <c r="F137" s="88"/>
      <c r="HU137" s="71"/>
      <c r="HV137" s="71"/>
      <c r="HW137" s="71"/>
      <c r="HX137" s="71"/>
      <c r="HY137" s="71"/>
      <c r="HZ137" s="71"/>
      <c r="IA137" s="71"/>
      <c r="IB137" s="71"/>
      <c r="IC137" s="71"/>
      <c r="ID137" s="71"/>
      <c r="IE137" s="71"/>
      <c r="IF137" s="71"/>
      <c r="IG137" s="71"/>
      <c r="IH137" s="71"/>
      <c r="II137" s="71"/>
      <c r="IJ137" s="71"/>
      <c r="IK137" s="71"/>
      <c r="IL137" s="71"/>
      <c r="IM137" s="71"/>
      <c r="IN137" s="71"/>
      <c r="IO137" s="71"/>
      <c r="IP137" s="71"/>
      <c r="IQ137" s="71"/>
      <c r="IR137" s="71"/>
    </row>
    <row r="138" spans="1:252" s="89" customFormat="1" ht="15">
      <c r="A138" s="90">
        <v>56</v>
      </c>
      <c r="B138" s="69" t="s">
        <v>127</v>
      </c>
      <c r="C138" s="100" t="s">
        <v>11</v>
      </c>
      <c r="D138" s="101">
        <v>122.4</v>
      </c>
      <c r="E138" s="101"/>
      <c r="F138" s="102">
        <f>SUM(E138*D138)</f>
        <v>0</v>
      </c>
      <c r="HU138" s="71"/>
      <c r="HV138" s="71"/>
      <c r="HW138" s="71"/>
      <c r="HX138" s="71"/>
      <c r="HY138" s="71"/>
      <c r="HZ138" s="71"/>
      <c r="IA138" s="71"/>
      <c r="IB138" s="71"/>
      <c r="IC138" s="71"/>
      <c r="ID138" s="71"/>
      <c r="IE138" s="71"/>
      <c r="IF138" s="71"/>
      <c r="IG138" s="71"/>
      <c r="IH138" s="71"/>
      <c r="II138" s="71"/>
      <c r="IJ138" s="71"/>
      <c r="IK138" s="71"/>
      <c r="IL138" s="71"/>
      <c r="IM138" s="71"/>
      <c r="IN138" s="71"/>
      <c r="IO138" s="71"/>
      <c r="IP138" s="71"/>
      <c r="IQ138" s="71"/>
      <c r="IR138" s="71"/>
    </row>
    <row r="139" spans="1:252" s="89" customFormat="1" ht="15">
      <c r="A139" s="84"/>
      <c r="B139" s="111">
        <v>122.4</v>
      </c>
      <c r="C139" s="86"/>
      <c r="D139" s="87">
        <v>122.4</v>
      </c>
      <c r="E139" s="87"/>
      <c r="F139" s="88"/>
      <c r="HU139" s="71"/>
      <c r="HV139" s="71"/>
      <c r="HW139" s="71"/>
      <c r="HX139" s="71"/>
      <c r="HY139" s="71"/>
      <c r="HZ139" s="71"/>
      <c r="IA139" s="71"/>
      <c r="IB139" s="71"/>
      <c r="IC139" s="71"/>
      <c r="ID139" s="71"/>
      <c r="IE139" s="71"/>
      <c r="IF139" s="71"/>
      <c r="IG139" s="71"/>
      <c r="IH139" s="71"/>
      <c r="II139" s="71"/>
      <c r="IJ139" s="71"/>
      <c r="IK139" s="71"/>
      <c r="IL139" s="71"/>
      <c r="IM139" s="71"/>
      <c r="IN139" s="71"/>
      <c r="IO139" s="71"/>
      <c r="IP139" s="71"/>
      <c r="IQ139" s="71"/>
      <c r="IR139" s="71"/>
    </row>
    <row r="140" spans="1:252" s="98" customFormat="1" ht="15">
      <c r="A140" s="90">
        <v>57</v>
      </c>
      <c r="B140" s="69" t="s">
        <v>128</v>
      </c>
      <c r="C140" s="100" t="s">
        <v>11</v>
      </c>
      <c r="D140" s="112">
        <f>SUM(D141)</f>
        <v>69.5</v>
      </c>
      <c r="E140" s="101"/>
      <c r="F140" s="102">
        <f>SUM(E140*D140)</f>
        <v>0</v>
      </c>
      <c r="HU140" s="71"/>
      <c r="HV140" s="71"/>
      <c r="HW140" s="71"/>
      <c r="HX140" s="71"/>
      <c r="HY140" s="71"/>
      <c r="HZ140" s="71"/>
      <c r="IA140" s="71"/>
      <c r="IB140" s="71"/>
      <c r="IC140" s="71"/>
      <c r="ID140" s="71"/>
      <c r="IE140" s="71"/>
      <c r="IF140" s="71"/>
      <c r="IG140" s="71"/>
      <c r="IH140" s="71"/>
      <c r="II140" s="71"/>
      <c r="IJ140" s="71"/>
      <c r="IK140" s="71"/>
      <c r="IL140" s="71"/>
      <c r="IM140" s="71"/>
      <c r="IN140" s="71"/>
      <c r="IO140" s="71"/>
      <c r="IP140" s="71"/>
      <c r="IQ140" s="71"/>
      <c r="IR140" s="71"/>
    </row>
    <row r="141" spans="1:252" s="89" customFormat="1" ht="15">
      <c r="A141" s="84"/>
      <c r="B141" s="113">
        <v>69.5</v>
      </c>
      <c r="C141" s="86"/>
      <c r="D141" s="87">
        <v>69.5</v>
      </c>
      <c r="E141" s="87"/>
      <c r="F141" s="88"/>
      <c r="HU141" s="71"/>
      <c r="HV141" s="71"/>
      <c r="HW141" s="71"/>
      <c r="HX141" s="71"/>
      <c r="HY141" s="71"/>
      <c r="HZ141" s="71"/>
      <c r="IA141" s="71"/>
      <c r="IB141" s="71"/>
      <c r="IC141" s="71"/>
      <c r="ID141" s="71"/>
      <c r="IE141" s="71"/>
      <c r="IF141" s="71"/>
      <c r="IG141" s="71"/>
      <c r="IH141" s="71"/>
      <c r="II141" s="71"/>
      <c r="IJ141" s="71"/>
      <c r="IK141" s="71"/>
      <c r="IL141" s="71"/>
      <c r="IM141" s="71"/>
      <c r="IN141" s="71"/>
      <c r="IO141" s="71"/>
      <c r="IP141" s="71"/>
      <c r="IQ141" s="71"/>
      <c r="IR141" s="71"/>
    </row>
    <row r="142" spans="1:252" s="98" customFormat="1" ht="15">
      <c r="A142" s="90">
        <v>58</v>
      </c>
      <c r="B142" s="69" t="s">
        <v>129</v>
      </c>
      <c r="C142" s="100" t="s">
        <v>11</v>
      </c>
      <c r="D142" s="112">
        <v>69.5</v>
      </c>
      <c r="E142" s="101"/>
      <c r="F142" s="102">
        <f>SUM(E142*D142)</f>
        <v>0</v>
      </c>
      <c r="HU142" s="71"/>
      <c r="HV142" s="71"/>
      <c r="HW142" s="71"/>
      <c r="HX142" s="71"/>
      <c r="HY142" s="71"/>
      <c r="HZ142" s="71"/>
      <c r="IA142" s="71"/>
      <c r="IB142" s="71"/>
      <c r="IC142" s="71"/>
      <c r="ID142" s="71"/>
      <c r="IE142" s="71"/>
      <c r="IF142" s="71"/>
      <c r="IG142" s="71"/>
      <c r="IH142" s="71"/>
      <c r="II142" s="71"/>
      <c r="IJ142" s="71"/>
      <c r="IK142" s="71"/>
      <c r="IL142" s="71"/>
      <c r="IM142" s="71"/>
      <c r="IN142" s="71"/>
      <c r="IO142" s="71"/>
      <c r="IP142" s="71"/>
      <c r="IQ142" s="71"/>
      <c r="IR142" s="71"/>
    </row>
    <row r="143" spans="1:252" s="89" customFormat="1" ht="15">
      <c r="A143" s="84"/>
      <c r="B143" s="85" t="s">
        <v>130</v>
      </c>
      <c r="C143" s="86"/>
      <c r="D143" s="87">
        <v>69.6</v>
      </c>
      <c r="E143" s="87"/>
      <c r="F143" s="88"/>
      <c r="HU143" s="71"/>
      <c r="HV143" s="71"/>
      <c r="HW143" s="71"/>
      <c r="HX143" s="71"/>
      <c r="HY143" s="71"/>
      <c r="HZ143" s="71"/>
      <c r="IA143" s="71"/>
      <c r="IB143" s="71"/>
      <c r="IC143" s="71"/>
      <c r="ID143" s="71"/>
      <c r="IE143" s="71"/>
      <c r="IF143" s="71"/>
      <c r="IG143" s="71"/>
      <c r="IH143" s="71"/>
      <c r="II143" s="71"/>
      <c r="IJ143" s="71"/>
      <c r="IK143" s="71"/>
      <c r="IL143" s="71"/>
      <c r="IM143" s="71"/>
      <c r="IN143" s="71"/>
      <c r="IO143" s="71"/>
      <c r="IP143" s="71"/>
      <c r="IQ143" s="71"/>
      <c r="IR143" s="71"/>
    </row>
    <row r="144" spans="1:252" s="98" customFormat="1" ht="25.5">
      <c r="A144" s="90">
        <v>59</v>
      </c>
      <c r="B144" s="69" t="s">
        <v>131</v>
      </c>
      <c r="C144" s="100" t="s">
        <v>11</v>
      </c>
      <c r="D144" s="112">
        <f>SUM(D135)</f>
        <v>129.5</v>
      </c>
      <c r="E144" s="101"/>
      <c r="F144" s="102">
        <f>SUM(E144*D144)</f>
        <v>0</v>
      </c>
      <c r="HU144" s="71"/>
      <c r="HV144" s="71"/>
      <c r="HW144" s="71"/>
      <c r="HX144" s="71"/>
      <c r="HY144" s="71"/>
      <c r="HZ144" s="71"/>
      <c r="IA144" s="71"/>
      <c r="IB144" s="71"/>
      <c r="IC144" s="71"/>
      <c r="ID144" s="71"/>
      <c r="IE144" s="71"/>
      <c r="IF144" s="71"/>
      <c r="IG144" s="71"/>
      <c r="IH144" s="71"/>
      <c r="II144" s="71"/>
      <c r="IJ144" s="71"/>
      <c r="IK144" s="71"/>
      <c r="IL144" s="71"/>
      <c r="IM144" s="71"/>
      <c r="IN144" s="71"/>
      <c r="IO144" s="71"/>
      <c r="IP144" s="71"/>
      <c r="IQ144" s="71"/>
      <c r="IR144" s="71"/>
    </row>
    <row r="145" spans="1:252" s="89" customFormat="1" ht="15">
      <c r="A145" s="84"/>
      <c r="B145" s="85" t="s">
        <v>132</v>
      </c>
      <c r="C145" s="86"/>
      <c r="D145" s="87">
        <v>69.6</v>
      </c>
      <c r="E145" s="87"/>
      <c r="F145" s="88"/>
      <c r="HU145" s="71"/>
      <c r="HV145" s="71"/>
      <c r="HW145" s="71"/>
      <c r="HX145" s="71"/>
      <c r="HY145" s="71"/>
      <c r="HZ145" s="71"/>
      <c r="IA145" s="71"/>
      <c r="IB145" s="71"/>
      <c r="IC145" s="71"/>
      <c r="ID145" s="71"/>
      <c r="IE145" s="71"/>
      <c r="IF145" s="71"/>
      <c r="IG145" s="71"/>
      <c r="IH145" s="71"/>
      <c r="II145" s="71"/>
      <c r="IJ145" s="71"/>
      <c r="IK145" s="71"/>
      <c r="IL145" s="71"/>
      <c r="IM145" s="71"/>
      <c r="IN145" s="71"/>
      <c r="IO145" s="71"/>
      <c r="IP145" s="71"/>
      <c r="IQ145" s="71"/>
      <c r="IR145" s="71"/>
    </row>
    <row r="146" spans="1:252" s="89" customFormat="1" ht="15">
      <c r="A146" s="84"/>
      <c r="B146" s="85" t="s">
        <v>126</v>
      </c>
      <c r="C146" s="86"/>
      <c r="D146" s="87">
        <v>69.5</v>
      </c>
      <c r="E146" s="87"/>
      <c r="F146" s="88"/>
      <c r="HU146" s="71"/>
      <c r="HV146" s="71"/>
      <c r="HW146" s="71"/>
      <c r="HX146" s="71"/>
      <c r="HY146" s="71"/>
      <c r="HZ146" s="71"/>
      <c r="IA146" s="71"/>
      <c r="IB146" s="71"/>
      <c r="IC146" s="71"/>
      <c r="ID146" s="71"/>
      <c r="IE146" s="71"/>
      <c r="IF146" s="71"/>
      <c r="IG146" s="71"/>
      <c r="IH146" s="71"/>
      <c r="II146" s="71"/>
      <c r="IJ146" s="71"/>
      <c r="IK146" s="71"/>
      <c r="IL146" s="71"/>
      <c r="IM146" s="71"/>
      <c r="IN146" s="71"/>
      <c r="IO146" s="71"/>
      <c r="IP146" s="71"/>
      <c r="IQ146" s="71"/>
      <c r="IR146" s="71"/>
    </row>
    <row r="147" spans="1:252" s="98" customFormat="1" ht="15" hidden="1">
      <c r="A147" s="90"/>
      <c r="B147" s="69"/>
      <c r="C147" s="100"/>
      <c r="D147" s="112"/>
      <c r="E147" s="101"/>
      <c r="F147" s="102"/>
      <c r="HU147" s="71"/>
      <c r="HV147" s="71"/>
      <c r="HW147" s="71"/>
      <c r="HX147" s="71"/>
      <c r="HY147" s="71"/>
      <c r="HZ147" s="71"/>
      <c r="IA147" s="71"/>
      <c r="IB147" s="71"/>
      <c r="IC147" s="71"/>
      <c r="ID147" s="71"/>
      <c r="IE147" s="71"/>
      <c r="IF147" s="71"/>
      <c r="IG147" s="71"/>
      <c r="IH147" s="71"/>
      <c r="II147" s="71"/>
      <c r="IJ147" s="71"/>
      <c r="IK147" s="71"/>
      <c r="IL147" s="71"/>
      <c r="IM147" s="71"/>
      <c r="IN147" s="71"/>
      <c r="IO147" s="71"/>
      <c r="IP147" s="71"/>
      <c r="IQ147" s="71"/>
      <c r="IR147" s="71"/>
    </row>
    <row r="148" spans="1:252" s="89" customFormat="1" ht="15" hidden="1">
      <c r="A148" s="84"/>
      <c r="B148" s="85"/>
      <c r="C148" s="86"/>
      <c r="D148" s="87"/>
      <c r="E148" s="87"/>
      <c r="F148" s="88"/>
      <c r="HU148" s="71"/>
      <c r="HV148" s="71"/>
      <c r="HW148" s="71"/>
      <c r="HX148" s="71"/>
      <c r="HY148" s="71"/>
      <c r="HZ148" s="71"/>
      <c r="IA148" s="71"/>
      <c r="IB148" s="71"/>
      <c r="IC148" s="71"/>
      <c r="ID148" s="71"/>
      <c r="IE148" s="71"/>
      <c r="IF148" s="71"/>
      <c r="IG148" s="71"/>
      <c r="IH148" s="71"/>
      <c r="II148" s="71"/>
      <c r="IJ148" s="71"/>
      <c r="IK148" s="71"/>
      <c r="IL148" s="71"/>
      <c r="IM148" s="71"/>
      <c r="IN148" s="71"/>
      <c r="IO148" s="71"/>
      <c r="IP148" s="71"/>
      <c r="IQ148" s="71"/>
      <c r="IR148" s="71"/>
    </row>
    <row r="149" spans="1:252" s="89" customFormat="1" ht="15" hidden="1">
      <c r="A149" s="84"/>
      <c r="B149" s="85"/>
      <c r="C149" s="86"/>
      <c r="D149" s="87"/>
      <c r="E149" s="87"/>
      <c r="F149" s="88"/>
      <c r="HU149" s="71"/>
      <c r="HV149" s="71"/>
      <c r="HW149" s="71"/>
      <c r="HX149" s="71"/>
      <c r="HY149" s="71"/>
      <c r="HZ149" s="71"/>
      <c r="IA149" s="71"/>
      <c r="IB149" s="71"/>
      <c r="IC149" s="71"/>
      <c r="ID149" s="71"/>
      <c r="IE149" s="71"/>
      <c r="IF149" s="71"/>
      <c r="IG149" s="71"/>
      <c r="IH149" s="71"/>
      <c r="II149" s="71"/>
      <c r="IJ149" s="71"/>
      <c r="IK149" s="71"/>
      <c r="IL149" s="71"/>
      <c r="IM149" s="71"/>
      <c r="IN149" s="71"/>
      <c r="IO149" s="71"/>
      <c r="IP149" s="71"/>
      <c r="IQ149" s="71"/>
      <c r="IR149" s="71"/>
    </row>
    <row r="150" spans="1:252" s="89" customFormat="1" ht="15" hidden="1">
      <c r="A150" s="84"/>
      <c r="B150" s="85"/>
      <c r="C150" s="86"/>
      <c r="D150" s="87"/>
      <c r="E150" s="87"/>
      <c r="F150" s="88"/>
      <c r="HU150" s="71"/>
      <c r="HV150" s="71"/>
      <c r="HW150" s="71"/>
      <c r="HX150" s="71"/>
      <c r="HY150" s="71"/>
      <c r="HZ150" s="71"/>
      <c r="IA150" s="71"/>
      <c r="IB150" s="71"/>
      <c r="IC150" s="71"/>
      <c r="ID150" s="71"/>
      <c r="IE150" s="71"/>
      <c r="IF150" s="71"/>
      <c r="IG150" s="71"/>
      <c r="IH150" s="71"/>
      <c r="II150" s="71"/>
      <c r="IJ150" s="71"/>
      <c r="IK150" s="71"/>
      <c r="IL150" s="71"/>
      <c r="IM150" s="71"/>
      <c r="IN150" s="71"/>
      <c r="IO150" s="71"/>
      <c r="IP150" s="71"/>
      <c r="IQ150" s="71"/>
      <c r="IR150" s="71"/>
    </row>
    <row r="151" spans="1:252" s="98" customFormat="1" ht="15" hidden="1">
      <c r="A151" s="90"/>
      <c r="B151" s="69"/>
      <c r="C151" s="100"/>
      <c r="D151" s="112"/>
      <c r="E151" s="101"/>
      <c r="F151" s="102"/>
      <c r="HU151" s="71"/>
      <c r="HV151" s="71"/>
      <c r="HW151" s="71"/>
      <c r="HX151" s="71"/>
      <c r="HY151" s="71"/>
      <c r="HZ151" s="71"/>
      <c r="IA151" s="71"/>
      <c r="IB151" s="71"/>
      <c r="IC151" s="71"/>
      <c r="ID151" s="71"/>
      <c r="IE151" s="71"/>
      <c r="IF151" s="71"/>
      <c r="IG151" s="71"/>
      <c r="IH151" s="71"/>
      <c r="II151" s="71"/>
      <c r="IJ151" s="71"/>
      <c r="IK151" s="71"/>
      <c r="IL151" s="71"/>
      <c r="IM151" s="71"/>
      <c r="IN151" s="71"/>
      <c r="IO151" s="71"/>
      <c r="IP151" s="71"/>
      <c r="IQ151" s="71"/>
      <c r="IR151" s="71"/>
    </row>
    <row r="152" spans="1:252" s="89" customFormat="1" ht="15" hidden="1">
      <c r="A152" s="84"/>
      <c r="B152" s="85"/>
      <c r="C152" s="86"/>
      <c r="D152" s="87"/>
      <c r="E152" s="87"/>
      <c r="F152" s="88"/>
      <c r="HU152" s="71"/>
      <c r="HV152" s="71"/>
      <c r="HW152" s="71"/>
      <c r="HX152" s="71"/>
      <c r="HY152" s="71"/>
      <c r="HZ152" s="71"/>
      <c r="IA152" s="71"/>
      <c r="IB152" s="71"/>
      <c r="IC152" s="71"/>
      <c r="ID152" s="71"/>
      <c r="IE152" s="71"/>
      <c r="IF152" s="71"/>
      <c r="IG152" s="71"/>
      <c r="IH152" s="71"/>
      <c r="II152" s="71"/>
      <c r="IJ152" s="71"/>
      <c r="IK152" s="71"/>
      <c r="IL152" s="71"/>
      <c r="IM152" s="71"/>
      <c r="IN152" s="71"/>
      <c r="IO152" s="71"/>
      <c r="IP152" s="71"/>
      <c r="IQ152" s="71"/>
      <c r="IR152" s="71"/>
    </row>
    <row r="153" spans="1:252" s="89" customFormat="1" ht="15" hidden="1">
      <c r="A153" s="84"/>
      <c r="B153" s="85"/>
      <c r="C153" s="86"/>
      <c r="D153" s="87"/>
      <c r="E153" s="87"/>
      <c r="F153" s="88"/>
      <c r="HU153" s="71"/>
      <c r="HV153" s="71"/>
      <c r="HW153" s="71"/>
      <c r="HX153" s="71"/>
      <c r="HY153" s="71"/>
      <c r="HZ153" s="71"/>
      <c r="IA153" s="71"/>
      <c r="IB153" s="71"/>
      <c r="IC153" s="71"/>
      <c r="ID153" s="71"/>
      <c r="IE153" s="71"/>
      <c r="IF153" s="71"/>
      <c r="IG153" s="71"/>
      <c r="IH153" s="71"/>
      <c r="II153" s="71"/>
      <c r="IJ153" s="71"/>
      <c r="IK153" s="71"/>
      <c r="IL153" s="71"/>
      <c r="IM153" s="71"/>
      <c r="IN153" s="71"/>
      <c r="IO153" s="71"/>
      <c r="IP153" s="71"/>
      <c r="IQ153" s="71"/>
      <c r="IR153" s="71"/>
    </row>
    <row r="154" spans="1:252" s="89" customFormat="1" ht="15" hidden="1">
      <c r="A154" s="84"/>
      <c r="B154" s="85"/>
      <c r="C154" s="86"/>
      <c r="D154" s="87"/>
      <c r="E154" s="87"/>
      <c r="F154" s="88"/>
      <c r="HU154" s="71"/>
      <c r="HV154" s="71"/>
      <c r="HW154" s="71"/>
      <c r="HX154" s="71"/>
      <c r="HY154" s="71"/>
      <c r="HZ154" s="71"/>
      <c r="IA154" s="71"/>
      <c r="IB154" s="71"/>
      <c r="IC154" s="71"/>
      <c r="ID154" s="71"/>
      <c r="IE154" s="71"/>
      <c r="IF154" s="71"/>
      <c r="IG154" s="71"/>
      <c r="IH154" s="71"/>
      <c r="II154" s="71"/>
      <c r="IJ154" s="71"/>
      <c r="IK154" s="71"/>
      <c r="IL154" s="71"/>
      <c r="IM154" s="71"/>
      <c r="IN154" s="71"/>
      <c r="IO154" s="71"/>
      <c r="IP154" s="71"/>
      <c r="IQ154" s="71"/>
      <c r="IR154" s="71"/>
    </row>
    <row r="155" spans="1:252" s="98" customFormat="1" ht="15" hidden="1">
      <c r="A155" s="90"/>
      <c r="B155" s="69"/>
      <c r="C155" s="100"/>
      <c r="D155" s="112"/>
      <c r="E155" s="101"/>
      <c r="F155" s="102"/>
      <c r="HU155" s="71"/>
      <c r="HV155" s="71"/>
      <c r="HW155" s="71"/>
      <c r="HX155" s="71"/>
      <c r="HY155" s="71"/>
      <c r="HZ155" s="71"/>
      <c r="IA155" s="71"/>
      <c r="IB155" s="71"/>
      <c r="IC155" s="71"/>
      <c r="ID155" s="71"/>
      <c r="IE155" s="71"/>
      <c r="IF155" s="71"/>
      <c r="IG155" s="71"/>
      <c r="IH155" s="71"/>
      <c r="II155" s="71"/>
      <c r="IJ155" s="71"/>
      <c r="IK155" s="71"/>
      <c r="IL155" s="71"/>
      <c r="IM155" s="71"/>
      <c r="IN155" s="71"/>
      <c r="IO155" s="71"/>
      <c r="IP155" s="71"/>
      <c r="IQ155" s="71"/>
      <c r="IR155" s="71"/>
    </row>
    <row r="156" spans="1:252" s="89" customFormat="1" ht="15" hidden="1">
      <c r="A156" s="84"/>
      <c r="B156" s="85"/>
      <c r="C156" s="86"/>
      <c r="D156" s="87"/>
      <c r="E156" s="87"/>
      <c r="F156" s="88"/>
      <c r="HU156" s="71"/>
      <c r="HV156" s="71"/>
      <c r="HW156" s="71"/>
      <c r="HX156" s="71"/>
      <c r="HY156" s="71"/>
      <c r="HZ156" s="71"/>
      <c r="IA156" s="71"/>
      <c r="IB156" s="71"/>
      <c r="IC156" s="71"/>
      <c r="ID156" s="71"/>
      <c r="IE156" s="71"/>
      <c r="IF156" s="71"/>
      <c r="IG156" s="71"/>
      <c r="IH156" s="71"/>
      <c r="II156" s="71"/>
      <c r="IJ156" s="71"/>
      <c r="IK156" s="71"/>
      <c r="IL156" s="71"/>
      <c r="IM156" s="71"/>
      <c r="IN156" s="71"/>
      <c r="IO156" s="71"/>
      <c r="IP156" s="71"/>
      <c r="IQ156" s="71"/>
      <c r="IR156" s="71"/>
    </row>
    <row r="157" spans="1:252" s="89" customFormat="1" ht="15" hidden="1">
      <c r="A157" s="84"/>
      <c r="B157" s="85"/>
      <c r="C157" s="86"/>
      <c r="D157" s="87"/>
      <c r="E157" s="87"/>
      <c r="F157" s="88"/>
      <c r="HU157" s="71"/>
      <c r="HV157" s="71"/>
      <c r="HW157" s="71"/>
      <c r="HX157" s="71"/>
      <c r="HY157" s="71"/>
      <c r="HZ157" s="71"/>
      <c r="IA157" s="71"/>
      <c r="IB157" s="71"/>
      <c r="IC157" s="71"/>
      <c r="ID157" s="71"/>
      <c r="IE157" s="71"/>
      <c r="IF157" s="71"/>
      <c r="IG157" s="71"/>
      <c r="IH157" s="71"/>
      <c r="II157" s="71"/>
      <c r="IJ157" s="71"/>
      <c r="IK157" s="71"/>
      <c r="IL157" s="71"/>
      <c r="IM157" s="71"/>
      <c r="IN157" s="71"/>
      <c r="IO157" s="71"/>
      <c r="IP157" s="71"/>
      <c r="IQ157" s="71"/>
      <c r="IR157" s="71"/>
    </row>
    <row r="158" spans="1:252" s="89" customFormat="1" ht="15" hidden="1">
      <c r="A158" s="84"/>
      <c r="B158" s="85"/>
      <c r="C158" s="86"/>
      <c r="D158" s="87"/>
      <c r="E158" s="87"/>
      <c r="F158" s="88"/>
      <c r="HU158" s="71"/>
      <c r="HV158" s="71"/>
      <c r="HW158" s="71"/>
      <c r="HX158" s="71"/>
      <c r="HY158" s="71"/>
      <c r="HZ158" s="71"/>
      <c r="IA158" s="71"/>
      <c r="IB158" s="71"/>
      <c r="IC158" s="71"/>
      <c r="ID158" s="71"/>
      <c r="IE158" s="71"/>
      <c r="IF158" s="71"/>
      <c r="IG158" s="71"/>
      <c r="IH158" s="71"/>
      <c r="II158" s="71"/>
      <c r="IJ158" s="71"/>
      <c r="IK158" s="71"/>
      <c r="IL158" s="71"/>
      <c r="IM158" s="71"/>
      <c r="IN158" s="71"/>
      <c r="IO158" s="71"/>
      <c r="IP158" s="71"/>
      <c r="IQ158" s="71"/>
      <c r="IR158" s="71"/>
    </row>
    <row r="159" spans="1:252" s="98" customFormat="1" ht="15">
      <c r="A159" s="90">
        <v>63</v>
      </c>
      <c r="B159" s="69" t="s">
        <v>133</v>
      </c>
      <c r="C159" s="100" t="s">
        <v>11</v>
      </c>
      <c r="D159" s="101">
        <f>SUM(D160:D162)</f>
        <v>4.24</v>
      </c>
      <c r="E159" s="101"/>
      <c r="F159" s="102">
        <f>SUM(E159*D159)</f>
        <v>0</v>
      </c>
      <c r="HU159" s="71"/>
      <c r="HV159" s="71"/>
      <c r="HW159" s="71"/>
      <c r="HX159" s="71"/>
      <c r="HY159" s="71"/>
      <c r="HZ159" s="71"/>
      <c r="IA159" s="71"/>
      <c r="IB159" s="71"/>
      <c r="IC159" s="71"/>
      <c r="ID159" s="71"/>
      <c r="IE159" s="71"/>
      <c r="IF159" s="71"/>
      <c r="IG159" s="71"/>
      <c r="IH159" s="71"/>
      <c r="II159" s="71"/>
      <c r="IJ159" s="71"/>
      <c r="IK159" s="71"/>
      <c r="IL159" s="71"/>
      <c r="IM159" s="71"/>
      <c r="IN159" s="71"/>
      <c r="IO159" s="71"/>
      <c r="IP159" s="71"/>
      <c r="IQ159" s="71"/>
      <c r="IR159" s="71"/>
    </row>
    <row r="160" spans="1:252" s="89" customFormat="1" ht="15">
      <c r="A160" s="84"/>
      <c r="B160" s="85" t="s">
        <v>134</v>
      </c>
      <c r="C160" s="86"/>
      <c r="D160" s="87">
        <v>1.58</v>
      </c>
      <c r="E160" s="87"/>
      <c r="F160" s="88"/>
      <c r="HU160" s="71"/>
      <c r="HV160" s="71"/>
      <c r="HW160" s="71"/>
      <c r="HX160" s="71"/>
      <c r="HY160" s="71"/>
      <c r="HZ160" s="71"/>
      <c r="IA160" s="71"/>
      <c r="IB160" s="71"/>
      <c r="IC160" s="71"/>
      <c r="ID160" s="71"/>
      <c r="IE160" s="71"/>
      <c r="IF160" s="71"/>
      <c r="IG160" s="71"/>
      <c r="IH160" s="71"/>
      <c r="II160" s="71"/>
      <c r="IJ160" s="71"/>
      <c r="IK160" s="71"/>
      <c r="IL160" s="71"/>
      <c r="IM160" s="71"/>
      <c r="IN160" s="71"/>
      <c r="IO160" s="71"/>
      <c r="IP160" s="71"/>
      <c r="IQ160" s="71"/>
      <c r="IR160" s="71"/>
    </row>
    <row r="161" spans="1:252" s="89" customFormat="1" ht="15">
      <c r="A161" s="84"/>
      <c r="B161" s="85" t="s">
        <v>135</v>
      </c>
      <c r="C161" s="86"/>
      <c r="D161" s="87">
        <v>1.58</v>
      </c>
      <c r="E161" s="87"/>
      <c r="F161" s="88"/>
      <c r="HU161" s="71"/>
      <c r="HV161" s="71"/>
      <c r="HW161" s="71"/>
      <c r="HX161" s="71"/>
      <c r="HY161" s="71"/>
      <c r="HZ161" s="71"/>
      <c r="IA161" s="71"/>
      <c r="IB161" s="71"/>
      <c r="IC161" s="71"/>
      <c r="ID161" s="71"/>
      <c r="IE161" s="71"/>
      <c r="IF161" s="71"/>
      <c r="IG161" s="71"/>
      <c r="IH161" s="71"/>
      <c r="II161" s="71"/>
      <c r="IJ161" s="71"/>
      <c r="IK161" s="71"/>
      <c r="IL161" s="71"/>
      <c r="IM161" s="71"/>
      <c r="IN161" s="71"/>
      <c r="IO161" s="71"/>
      <c r="IP161" s="71"/>
      <c r="IQ161" s="71"/>
      <c r="IR161" s="71"/>
    </row>
    <row r="162" spans="1:252" s="89" customFormat="1" ht="15">
      <c r="A162" s="84"/>
      <c r="B162" s="85" t="s">
        <v>136</v>
      </c>
      <c r="C162" s="86"/>
      <c r="D162" s="87">
        <v>1.08</v>
      </c>
      <c r="E162" s="87"/>
      <c r="F162" s="88"/>
      <c r="HU162" s="71"/>
      <c r="HV162" s="71"/>
      <c r="HW162" s="71"/>
      <c r="HX162" s="71"/>
      <c r="HY162" s="71"/>
      <c r="HZ162" s="71"/>
      <c r="IA162" s="71"/>
      <c r="IB162" s="71"/>
      <c r="IC162" s="71"/>
      <c r="ID162" s="71"/>
      <c r="IE162" s="71"/>
      <c r="IF162" s="71"/>
      <c r="IG162" s="71"/>
      <c r="IH162" s="71"/>
      <c r="II162" s="71"/>
      <c r="IJ162" s="71"/>
      <c r="IK162" s="71"/>
      <c r="IL162" s="71"/>
      <c r="IM162" s="71"/>
      <c r="IN162" s="71"/>
      <c r="IO162" s="71"/>
      <c r="IP162" s="71"/>
      <c r="IQ162" s="71"/>
      <c r="IR162" s="71"/>
    </row>
    <row r="163" spans="1:252" s="98" customFormat="1" ht="15">
      <c r="A163" s="90">
        <v>64</v>
      </c>
      <c r="B163" s="69" t="s">
        <v>137</v>
      </c>
      <c r="C163" s="100" t="s">
        <v>11</v>
      </c>
      <c r="D163" s="101">
        <f>SUM(D164:D166)</f>
        <v>28.06</v>
      </c>
      <c r="E163" s="101"/>
      <c r="F163" s="102">
        <f>SUM(E163*D163)</f>
        <v>0</v>
      </c>
      <c r="HU163" s="71"/>
      <c r="HV163" s="71"/>
      <c r="HW163" s="71"/>
      <c r="HX163" s="71"/>
      <c r="HY163" s="71"/>
      <c r="HZ163" s="71"/>
      <c r="IA163" s="71"/>
      <c r="IB163" s="71"/>
      <c r="IC163" s="71"/>
      <c r="ID163" s="71"/>
      <c r="IE163" s="71"/>
      <c r="IF163" s="71"/>
      <c r="IG163" s="71"/>
      <c r="IH163" s="71"/>
      <c r="II163" s="71"/>
      <c r="IJ163" s="71"/>
      <c r="IK163" s="71"/>
      <c r="IL163" s="71"/>
      <c r="IM163" s="71"/>
      <c r="IN163" s="71"/>
      <c r="IO163" s="71"/>
      <c r="IP163" s="71"/>
      <c r="IQ163" s="71"/>
      <c r="IR163" s="71"/>
    </row>
    <row r="164" spans="1:252" s="89" customFormat="1" ht="15">
      <c r="A164" s="84"/>
      <c r="B164" s="85" t="s">
        <v>138</v>
      </c>
      <c r="C164" s="86"/>
      <c r="D164" s="87">
        <v>8.62</v>
      </c>
      <c r="E164" s="87"/>
      <c r="F164" s="88"/>
      <c r="HU164" s="71"/>
      <c r="HV164" s="71"/>
      <c r="HW164" s="71"/>
      <c r="HX164" s="71"/>
      <c r="HY164" s="71"/>
      <c r="HZ164" s="71"/>
      <c r="IA164" s="71"/>
      <c r="IB164" s="71"/>
      <c r="IC164" s="71"/>
      <c r="ID164" s="71"/>
      <c r="IE164" s="71"/>
      <c r="IF164" s="71"/>
      <c r="IG164" s="71"/>
      <c r="IH164" s="71"/>
      <c r="II164" s="71"/>
      <c r="IJ164" s="71"/>
      <c r="IK164" s="71"/>
      <c r="IL164" s="71"/>
      <c r="IM164" s="71"/>
      <c r="IN164" s="71"/>
      <c r="IO164" s="71"/>
      <c r="IP164" s="71"/>
      <c r="IQ164" s="71"/>
      <c r="IR164" s="71"/>
    </row>
    <row r="165" spans="1:252" s="89" customFormat="1" ht="15">
      <c r="A165" s="84"/>
      <c r="B165" s="85" t="s">
        <v>139</v>
      </c>
      <c r="C165" s="86"/>
      <c r="D165" s="87">
        <v>8.62</v>
      </c>
      <c r="E165" s="87"/>
      <c r="F165" s="88"/>
      <c r="HU165" s="71"/>
      <c r="HV165" s="71"/>
      <c r="HW165" s="71"/>
      <c r="HX165" s="71"/>
      <c r="HY165" s="71"/>
      <c r="HZ165" s="71"/>
      <c r="IA165" s="71"/>
      <c r="IB165" s="71"/>
      <c r="IC165" s="71"/>
      <c r="ID165" s="71"/>
      <c r="IE165" s="71"/>
      <c r="IF165" s="71"/>
      <c r="IG165" s="71"/>
      <c r="IH165" s="71"/>
      <c r="II165" s="71"/>
      <c r="IJ165" s="71"/>
      <c r="IK165" s="71"/>
      <c r="IL165" s="71"/>
      <c r="IM165" s="71"/>
      <c r="IN165" s="71"/>
      <c r="IO165" s="71"/>
      <c r="IP165" s="71"/>
      <c r="IQ165" s="71"/>
      <c r="IR165" s="71"/>
    </row>
    <row r="166" spans="1:252" s="89" customFormat="1" ht="15">
      <c r="A166" s="84"/>
      <c r="B166" s="85" t="s">
        <v>140</v>
      </c>
      <c r="C166" s="86"/>
      <c r="D166" s="87">
        <v>10.82</v>
      </c>
      <c r="E166" s="87"/>
      <c r="F166" s="88"/>
      <c r="HU166" s="71"/>
      <c r="HV166" s="71"/>
      <c r="HW166" s="71"/>
      <c r="HX166" s="71"/>
      <c r="HY166" s="71"/>
      <c r="HZ166" s="71"/>
      <c r="IA166" s="71"/>
      <c r="IB166" s="71"/>
      <c r="IC166" s="71"/>
      <c r="ID166" s="71"/>
      <c r="IE166" s="71"/>
      <c r="IF166" s="71"/>
      <c r="IG166" s="71"/>
      <c r="IH166" s="71"/>
      <c r="II166" s="71"/>
      <c r="IJ166" s="71"/>
      <c r="IK166" s="71"/>
      <c r="IL166" s="71"/>
      <c r="IM166" s="71"/>
      <c r="IN166" s="71"/>
      <c r="IO166" s="71"/>
      <c r="IP166" s="71"/>
      <c r="IQ166" s="71"/>
      <c r="IR166" s="71"/>
    </row>
    <row r="167" spans="1:252" s="98" customFormat="1" ht="15">
      <c r="A167" s="90">
        <v>65</v>
      </c>
      <c r="B167" s="69" t="s">
        <v>141</v>
      </c>
      <c r="C167" s="100" t="s">
        <v>142</v>
      </c>
      <c r="D167" s="101">
        <f>SUM(D168:D171)</f>
        <v>20</v>
      </c>
      <c r="E167" s="101"/>
      <c r="F167" s="102">
        <f>SUM(E167*D167)</f>
        <v>0</v>
      </c>
      <c r="HU167" s="71"/>
      <c r="HV167" s="71"/>
      <c r="HW167" s="71"/>
      <c r="HX167" s="71"/>
      <c r="HY167" s="71"/>
      <c r="HZ167" s="71"/>
      <c r="IA167" s="71"/>
      <c r="IB167" s="71"/>
      <c r="IC167" s="71"/>
      <c r="ID167" s="71"/>
      <c r="IE167" s="71"/>
      <c r="IF167" s="71"/>
      <c r="IG167" s="71"/>
      <c r="IH167" s="71"/>
      <c r="II167" s="71"/>
      <c r="IJ167" s="71"/>
      <c r="IK167" s="71"/>
      <c r="IL167" s="71"/>
      <c r="IM167" s="71"/>
      <c r="IN167" s="71"/>
      <c r="IO167" s="71"/>
      <c r="IP167" s="71"/>
      <c r="IQ167" s="71"/>
      <c r="IR167" s="71"/>
    </row>
    <row r="168" spans="1:252" s="89" customFormat="1" ht="12.75">
      <c r="A168" s="84"/>
      <c r="B168" s="85" t="s">
        <v>143</v>
      </c>
      <c r="C168" s="86"/>
      <c r="D168" s="87">
        <v>5</v>
      </c>
      <c r="E168" s="87"/>
      <c r="F168" s="88"/>
      <c r="HU168" s="114"/>
      <c r="HV168" s="114"/>
      <c r="HW168" s="114"/>
      <c r="HX168" s="114"/>
      <c r="HY168" s="114"/>
      <c r="HZ168" s="114"/>
      <c r="IA168" s="114"/>
      <c r="IB168" s="114"/>
      <c r="IC168" s="114"/>
      <c r="ID168" s="114"/>
      <c r="IE168" s="114"/>
      <c r="IF168" s="114"/>
      <c r="IG168" s="114"/>
      <c r="IH168" s="114"/>
      <c r="II168" s="114"/>
      <c r="IJ168" s="114"/>
      <c r="IK168" s="114"/>
      <c r="IL168" s="114"/>
      <c r="IM168" s="114"/>
      <c r="IN168" s="114"/>
      <c r="IO168" s="114"/>
      <c r="IP168" s="114"/>
      <c r="IQ168" s="114"/>
      <c r="IR168" s="114"/>
    </row>
    <row r="169" spans="1:252" s="89" customFormat="1" ht="15">
      <c r="A169" s="84"/>
      <c r="B169" s="85" t="s">
        <v>144</v>
      </c>
      <c r="C169" s="86"/>
      <c r="D169" s="87">
        <v>5</v>
      </c>
      <c r="E169" s="87"/>
      <c r="F169" s="88"/>
      <c r="HU169" s="71"/>
      <c r="HV169" s="71"/>
      <c r="HW169" s="71"/>
      <c r="HX169" s="71"/>
      <c r="HY169" s="71"/>
      <c r="HZ169" s="71"/>
      <c r="IA169" s="71"/>
      <c r="IB169" s="71"/>
      <c r="IC169" s="71"/>
      <c r="ID169" s="71"/>
      <c r="IE169" s="71"/>
      <c r="IF169" s="71"/>
      <c r="IG169" s="71"/>
      <c r="IH169" s="71"/>
      <c r="II169" s="71"/>
      <c r="IJ169" s="71"/>
      <c r="IK169" s="71"/>
      <c r="IL169" s="71"/>
      <c r="IM169" s="71"/>
      <c r="IN169" s="71"/>
      <c r="IO169" s="71"/>
      <c r="IP169" s="71"/>
      <c r="IQ169" s="71"/>
      <c r="IR169" s="71"/>
    </row>
    <row r="170" spans="1:252" s="89" customFormat="1" ht="15">
      <c r="A170" s="84"/>
      <c r="B170" s="85" t="s">
        <v>145</v>
      </c>
      <c r="C170" s="86"/>
      <c r="D170" s="87">
        <v>5</v>
      </c>
      <c r="E170" s="87"/>
      <c r="F170" s="88"/>
      <c r="HU170" s="71"/>
      <c r="HV170" s="71"/>
      <c r="HW170" s="71"/>
      <c r="HX170" s="71"/>
      <c r="HY170" s="71"/>
      <c r="HZ170" s="71"/>
      <c r="IA170" s="71"/>
      <c r="IB170" s="71"/>
      <c r="IC170" s="71"/>
      <c r="ID170" s="71"/>
      <c r="IE170" s="71"/>
      <c r="IF170" s="71"/>
      <c r="IG170" s="71"/>
      <c r="IH170" s="71"/>
      <c r="II170" s="71"/>
      <c r="IJ170" s="71"/>
      <c r="IK170" s="71"/>
      <c r="IL170" s="71"/>
      <c r="IM170" s="71"/>
      <c r="IN170" s="71"/>
      <c r="IO170" s="71"/>
      <c r="IP170" s="71"/>
      <c r="IQ170" s="71"/>
      <c r="IR170" s="71"/>
    </row>
    <row r="171" spans="1:252" s="89" customFormat="1" ht="15">
      <c r="A171" s="84"/>
      <c r="B171" s="85" t="s">
        <v>146</v>
      </c>
      <c r="C171" s="86"/>
      <c r="D171" s="87">
        <v>5</v>
      </c>
      <c r="E171" s="87"/>
      <c r="F171" s="88"/>
      <c r="HU171" s="71"/>
      <c r="HV171" s="71"/>
      <c r="HW171" s="71"/>
      <c r="HX171" s="71"/>
      <c r="HY171" s="71"/>
      <c r="HZ171" s="71"/>
      <c r="IA171" s="71"/>
      <c r="IB171" s="71"/>
      <c r="IC171" s="71"/>
      <c r="ID171" s="71"/>
      <c r="IE171" s="71"/>
      <c r="IF171" s="71"/>
      <c r="IG171" s="71"/>
      <c r="IH171" s="71"/>
      <c r="II171" s="71"/>
      <c r="IJ171" s="71"/>
      <c r="IK171" s="71"/>
      <c r="IL171" s="71"/>
      <c r="IM171" s="71"/>
      <c r="IN171" s="71"/>
      <c r="IO171" s="71"/>
      <c r="IP171" s="71"/>
      <c r="IQ171" s="71"/>
      <c r="IR171" s="71"/>
    </row>
    <row r="172" spans="1:252" s="98" customFormat="1" ht="15">
      <c r="A172" s="90">
        <v>66</v>
      </c>
      <c r="B172" s="69" t="s">
        <v>147</v>
      </c>
      <c r="C172" s="100" t="s">
        <v>20</v>
      </c>
      <c r="D172" s="101">
        <f>SUM(D173:D176)</f>
        <v>95</v>
      </c>
      <c r="E172" s="101"/>
      <c r="F172" s="102">
        <f>SUM(E172*D172)</f>
        <v>0</v>
      </c>
      <c r="HU172" s="71"/>
      <c r="HV172" s="71"/>
      <c r="HW172" s="71"/>
      <c r="HX172" s="71"/>
      <c r="HY172" s="71"/>
      <c r="HZ172" s="71"/>
      <c r="IA172" s="71"/>
      <c r="IB172" s="71"/>
      <c r="IC172" s="71"/>
      <c r="ID172" s="71"/>
      <c r="IE172" s="71"/>
      <c r="IF172" s="71"/>
      <c r="IG172" s="71"/>
      <c r="IH172" s="71"/>
      <c r="II172" s="71"/>
      <c r="IJ172" s="71"/>
      <c r="IK172" s="71"/>
      <c r="IL172" s="71"/>
      <c r="IM172" s="71"/>
      <c r="IN172" s="71"/>
      <c r="IO172" s="71"/>
      <c r="IP172" s="71"/>
      <c r="IQ172" s="71"/>
      <c r="IR172" s="71"/>
    </row>
    <row r="173" spans="1:252" s="89" customFormat="1" ht="12.75">
      <c r="A173" s="84"/>
      <c r="B173" s="85" t="s">
        <v>148</v>
      </c>
      <c r="C173" s="86"/>
      <c r="D173" s="87">
        <v>25</v>
      </c>
      <c r="E173" s="87"/>
      <c r="F173" s="88"/>
      <c r="HU173" s="114"/>
      <c r="HV173" s="114"/>
      <c r="HW173" s="114"/>
      <c r="HX173" s="114"/>
      <c r="HY173" s="114"/>
      <c r="HZ173" s="114"/>
      <c r="IA173" s="114"/>
      <c r="IB173" s="114"/>
      <c r="IC173" s="114"/>
      <c r="ID173" s="114"/>
      <c r="IE173" s="114"/>
      <c r="IF173" s="114"/>
      <c r="IG173" s="114"/>
      <c r="IH173" s="114"/>
      <c r="II173" s="114"/>
      <c r="IJ173" s="114"/>
      <c r="IK173" s="114"/>
      <c r="IL173" s="114"/>
      <c r="IM173" s="114"/>
      <c r="IN173" s="114"/>
      <c r="IO173" s="114"/>
      <c r="IP173" s="114"/>
      <c r="IQ173" s="114"/>
      <c r="IR173" s="114"/>
    </row>
    <row r="174" spans="1:252" s="89" customFormat="1" ht="15">
      <c r="A174" s="84"/>
      <c r="B174" s="85" t="s">
        <v>149</v>
      </c>
      <c r="C174" s="86"/>
      <c r="D174" s="87">
        <v>20</v>
      </c>
      <c r="E174" s="87"/>
      <c r="F174" s="88"/>
      <c r="HU174" s="71"/>
      <c r="HV174" s="71"/>
      <c r="HW174" s="71"/>
      <c r="HX174" s="71"/>
      <c r="HY174" s="71"/>
      <c r="HZ174" s="71"/>
      <c r="IA174" s="71"/>
      <c r="IB174" s="71"/>
      <c r="IC174" s="71"/>
      <c r="ID174" s="71"/>
      <c r="IE174" s="71"/>
      <c r="IF174" s="71"/>
      <c r="IG174" s="71"/>
      <c r="IH174" s="71"/>
      <c r="II174" s="71"/>
      <c r="IJ174" s="71"/>
      <c r="IK174" s="71"/>
      <c r="IL174" s="71"/>
      <c r="IM174" s="71"/>
      <c r="IN174" s="71"/>
      <c r="IO174" s="71"/>
      <c r="IP174" s="71"/>
      <c r="IQ174" s="71"/>
      <c r="IR174" s="71"/>
    </row>
    <row r="175" spans="1:252" s="89" customFormat="1" ht="15">
      <c r="A175" s="84"/>
      <c r="B175" s="85" t="s">
        <v>150</v>
      </c>
      <c r="C175" s="86"/>
      <c r="D175" s="87">
        <v>25</v>
      </c>
      <c r="E175" s="87"/>
      <c r="F175" s="88"/>
      <c r="HU175" s="71"/>
      <c r="HV175" s="71"/>
      <c r="HW175" s="71"/>
      <c r="HX175" s="71"/>
      <c r="HY175" s="71"/>
      <c r="HZ175" s="71"/>
      <c r="IA175" s="71"/>
      <c r="IB175" s="71"/>
      <c r="IC175" s="71"/>
      <c r="ID175" s="71"/>
      <c r="IE175" s="71"/>
      <c r="IF175" s="71"/>
      <c r="IG175" s="71"/>
      <c r="IH175" s="71"/>
      <c r="II175" s="71"/>
      <c r="IJ175" s="71"/>
      <c r="IK175" s="71"/>
      <c r="IL175" s="71"/>
      <c r="IM175" s="71"/>
      <c r="IN175" s="71"/>
      <c r="IO175" s="71"/>
      <c r="IP175" s="71"/>
      <c r="IQ175" s="71"/>
      <c r="IR175" s="71"/>
    </row>
    <row r="176" spans="1:252" s="89" customFormat="1" ht="15">
      <c r="A176" s="84"/>
      <c r="B176" s="85" t="s">
        <v>151</v>
      </c>
      <c r="C176" s="86"/>
      <c r="D176" s="87">
        <v>25</v>
      </c>
      <c r="E176" s="87"/>
      <c r="F176" s="88"/>
      <c r="HU176" s="71"/>
      <c r="HV176" s="71"/>
      <c r="HW176" s="71"/>
      <c r="HX176" s="71"/>
      <c r="HY176" s="71"/>
      <c r="HZ176" s="71"/>
      <c r="IA176" s="71"/>
      <c r="IB176" s="71"/>
      <c r="IC176" s="71"/>
      <c r="ID176" s="71"/>
      <c r="IE176" s="71"/>
      <c r="IF176" s="71"/>
      <c r="IG176" s="71"/>
      <c r="IH176" s="71"/>
      <c r="II176" s="71"/>
      <c r="IJ176" s="71"/>
      <c r="IK176" s="71"/>
      <c r="IL176" s="71"/>
      <c r="IM176" s="71"/>
      <c r="IN176" s="71"/>
      <c r="IO176" s="71"/>
      <c r="IP176" s="71"/>
      <c r="IQ176" s="71"/>
      <c r="IR176" s="71"/>
    </row>
    <row r="177" spans="1:252" s="98" customFormat="1" ht="25.5" hidden="1">
      <c r="A177" s="90">
        <v>67</v>
      </c>
      <c r="B177" s="69" t="s">
        <v>152</v>
      </c>
      <c r="C177" s="100" t="s">
        <v>142</v>
      </c>
      <c r="D177" s="101">
        <f>SUM(D178:D181)</f>
        <v>19</v>
      </c>
      <c r="E177" s="101"/>
      <c r="F177" s="102">
        <f>SUM(E177*D177)</f>
        <v>0</v>
      </c>
      <c r="HU177" s="71"/>
      <c r="HV177" s="71"/>
      <c r="HW177" s="71"/>
      <c r="HX177" s="71"/>
      <c r="HY177" s="71"/>
      <c r="HZ177" s="71"/>
      <c r="IA177" s="71"/>
      <c r="IB177" s="71"/>
      <c r="IC177" s="71"/>
      <c r="ID177" s="71"/>
      <c r="IE177" s="71"/>
      <c r="IF177" s="71"/>
      <c r="IG177" s="71"/>
      <c r="IH177" s="71"/>
      <c r="II177" s="71"/>
      <c r="IJ177" s="71"/>
      <c r="IK177" s="71"/>
      <c r="IL177" s="71"/>
      <c r="IM177" s="71"/>
      <c r="IN177" s="71"/>
      <c r="IO177" s="71"/>
      <c r="IP177" s="71"/>
      <c r="IQ177" s="71"/>
      <c r="IR177" s="71"/>
    </row>
    <row r="178" spans="1:252" s="89" customFormat="1" ht="12.75" hidden="1">
      <c r="A178" s="84"/>
      <c r="B178" s="85" t="s">
        <v>143</v>
      </c>
      <c r="C178" s="86"/>
      <c r="D178" s="87">
        <v>5</v>
      </c>
      <c r="E178" s="87"/>
      <c r="F178" s="88"/>
      <c r="HU178" s="114"/>
      <c r="HV178" s="114"/>
      <c r="HW178" s="114"/>
      <c r="HX178" s="114"/>
      <c r="HY178" s="114"/>
      <c r="HZ178" s="114"/>
      <c r="IA178" s="114"/>
      <c r="IB178" s="114"/>
      <c r="IC178" s="114"/>
      <c r="ID178" s="114"/>
      <c r="IE178" s="114"/>
      <c r="IF178" s="114"/>
      <c r="IG178" s="114"/>
      <c r="IH178" s="114"/>
      <c r="II178" s="114"/>
      <c r="IJ178" s="114"/>
      <c r="IK178" s="114"/>
      <c r="IL178" s="114"/>
      <c r="IM178" s="114"/>
      <c r="IN178" s="114"/>
      <c r="IO178" s="114"/>
      <c r="IP178" s="114"/>
      <c r="IQ178" s="114"/>
      <c r="IR178" s="114"/>
    </row>
    <row r="179" spans="1:252" s="89" customFormat="1" ht="15" hidden="1">
      <c r="A179" s="84"/>
      <c r="B179" s="85" t="s">
        <v>153</v>
      </c>
      <c r="C179" s="86"/>
      <c r="D179" s="87">
        <v>4</v>
      </c>
      <c r="E179" s="87"/>
      <c r="F179" s="88"/>
      <c r="HU179" s="71"/>
      <c r="HV179" s="71"/>
      <c r="HW179" s="71"/>
      <c r="HX179" s="71"/>
      <c r="HY179" s="71"/>
      <c r="HZ179" s="71"/>
      <c r="IA179" s="71"/>
      <c r="IB179" s="71"/>
      <c r="IC179" s="71"/>
      <c r="ID179" s="71"/>
      <c r="IE179" s="71"/>
      <c r="IF179" s="71"/>
      <c r="IG179" s="71"/>
      <c r="IH179" s="71"/>
      <c r="II179" s="71"/>
      <c r="IJ179" s="71"/>
      <c r="IK179" s="71"/>
      <c r="IL179" s="71"/>
      <c r="IM179" s="71"/>
      <c r="IN179" s="71"/>
      <c r="IO179" s="71"/>
      <c r="IP179" s="71"/>
      <c r="IQ179" s="71"/>
      <c r="IR179" s="71"/>
    </row>
    <row r="180" spans="1:252" s="89" customFormat="1" ht="15" hidden="1">
      <c r="A180" s="84"/>
      <c r="B180" s="85" t="s">
        <v>145</v>
      </c>
      <c r="C180" s="86"/>
      <c r="D180" s="87">
        <v>5</v>
      </c>
      <c r="E180" s="87"/>
      <c r="F180" s="88"/>
      <c r="HU180" s="71"/>
      <c r="HV180" s="71"/>
      <c r="HW180" s="71"/>
      <c r="HX180" s="71"/>
      <c r="HY180" s="71"/>
      <c r="HZ180" s="71"/>
      <c r="IA180" s="71"/>
      <c r="IB180" s="71"/>
      <c r="IC180" s="71"/>
      <c r="ID180" s="71"/>
      <c r="IE180" s="71"/>
      <c r="IF180" s="71"/>
      <c r="IG180" s="71"/>
      <c r="IH180" s="71"/>
      <c r="II180" s="71"/>
      <c r="IJ180" s="71"/>
      <c r="IK180" s="71"/>
      <c r="IL180" s="71"/>
      <c r="IM180" s="71"/>
      <c r="IN180" s="71"/>
      <c r="IO180" s="71"/>
      <c r="IP180" s="71"/>
      <c r="IQ180" s="71"/>
      <c r="IR180" s="71"/>
    </row>
    <row r="181" spans="1:252" s="89" customFormat="1" ht="15" hidden="1">
      <c r="A181" s="84"/>
      <c r="B181" s="85" t="s">
        <v>146</v>
      </c>
      <c r="C181" s="86"/>
      <c r="D181" s="87">
        <v>5</v>
      </c>
      <c r="E181" s="87"/>
      <c r="F181" s="88"/>
      <c r="HU181" s="71"/>
      <c r="HV181" s="71"/>
      <c r="HW181" s="71"/>
      <c r="HX181" s="71"/>
      <c r="HY181" s="71"/>
      <c r="HZ181" s="71"/>
      <c r="IA181" s="71"/>
      <c r="IB181" s="71"/>
      <c r="IC181" s="71"/>
      <c r="ID181" s="71"/>
      <c r="IE181" s="71"/>
      <c r="IF181" s="71"/>
      <c r="IG181" s="71"/>
      <c r="IH181" s="71"/>
      <c r="II181" s="71"/>
      <c r="IJ181" s="71"/>
      <c r="IK181" s="71"/>
      <c r="IL181" s="71"/>
      <c r="IM181" s="71"/>
      <c r="IN181" s="71"/>
      <c r="IO181" s="71"/>
      <c r="IP181" s="71"/>
      <c r="IQ181" s="71"/>
      <c r="IR181" s="71"/>
    </row>
    <row r="182" spans="1:252" s="98" customFormat="1" ht="15" hidden="1">
      <c r="A182" s="90">
        <v>68</v>
      </c>
      <c r="B182" s="69" t="s">
        <v>154</v>
      </c>
      <c r="C182" s="100" t="s">
        <v>142</v>
      </c>
      <c r="D182" s="101">
        <f>SUM(D177)</f>
        <v>19</v>
      </c>
      <c r="E182" s="101"/>
      <c r="F182" s="102">
        <f aca="true" t="shared" si="0" ref="F182:F187">SUM(E182*D182)</f>
        <v>0</v>
      </c>
      <c r="HU182" s="71"/>
      <c r="HV182" s="71"/>
      <c r="HW182" s="71"/>
      <c r="HX182" s="71"/>
      <c r="HY182" s="71"/>
      <c r="HZ182" s="71"/>
      <c r="IA182" s="71"/>
      <c r="IB182" s="71"/>
      <c r="IC182" s="71"/>
      <c r="ID182" s="71"/>
      <c r="IE182" s="71"/>
      <c r="IF182" s="71"/>
      <c r="IG182" s="71"/>
      <c r="IH182" s="71"/>
      <c r="II182" s="71"/>
      <c r="IJ182" s="71"/>
      <c r="IK182" s="71"/>
      <c r="IL182" s="71"/>
      <c r="IM182" s="71"/>
      <c r="IN182" s="71"/>
      <c r="IO182" s="71"/>
      <c r="IP182" s="71"/>
      <c r="IQ182" s="71"/>
      <c r="IR182" s="71"/>
    </row>
    <row r="183" spans="1:252" s="98" customFormat="1" ht="25.5" hidden="1">
      <c r="A183" s="90">
        <v>69</v>
      </c>
      <c r="B183" s="69" t="s">
        <v>155</v>
      </c>
      <c r="C183" s="100" t="s">
        <v>142</v>
      </c>
      <c r="D183" s="112">
        <f>SUM(D177)</f>
        <v>19</v>
      </c>
      <c r="E183" s="101"/>
      <c r="F183" s="102">
        <f t="shared" si="0"/>
        <v>0</v>
      </c>
      <c r="HU183" s="71"/>
      <c r="HV183" s="71"/>
      <c r="HW183" s="71"/>
      <c r="HX183" s="71"/>
      <c r="HY183" s="71"/>
      <c r="HZ183" s="71"/>
      <c r="IA183" s="71"/>
      <c r="IB183" s="71"/>
      <c r="IC183" s="71"/>
      <c r="ID183" s="71"/>
      <c r="IE183" s="71"/>
      <c r="IF183" s="71"/>
      <c r="IG183" s="71"/>
      <c r="IH183" s="71"/>
      <c r="II183" s="71"/>
      <c r="IJ183" s="71"/>
      <c r="IK183" s="71"/>
      <c r="IL183" s="71"/>
      <c r="IM183" s="71"/>
      <c r="IN183" s="71"/>
      <c r="IO183" s="71"/>
      <c r="IP183" s="71"/>
      <c r="IQ183" s="71"/>
      <c r="IR183" s="71"/>
    </row>
    <row r="184" spans="1:252" s="98" customFormat="1" ht="15" hidden="1">
      <c r="A184" s="90">
        <v>70</v>
      </c>
      <c r="B184" s="69" t="s">
        <v>156</v>
      </c>
      <c r="C184" s="100" t="s">
        <v>142</v>
      </c>
      <c r="D184" s="112">
        <f>SUM(D177)</f>
        <v>19</v>
      </c>
      <c r="E184" s="101"/>
      <c r="F184" s="102">
        <f t="shared" si="0"/>
        <v>0</v>
      </c>
      <c r="HU184" s="71"/>
      <c r="HV184" s="71"/>
      <c r="HW184" s="71"/>
      <c r="HX184" s="71"/>
      <c r="HY184" s="71"/>
      <c r="HZ184" s="71"/>
      <c r="IA184" s="71"/>
      <c r="IB184" s="71"/>
      <c r="IC184" s="71"/>
      <c r="ID184" s="71"/>
      <c r="IE184" s="71"/>
      <c r="IF184" s="71"/>
      <c r="IG184" s="71"/>
      <c r="IH184" s="71"/>
      <c r="II184" s="71"/>
      <c r="IJ184" s="71"/>
      <c r="IK184" s="71"/>
      <c r="IL184" s="71"/>
      <c r="IM184" s="71"/>
      <c r="IN184" s="71"/>
      <c r="IO184" s="71"/>
      <c r="IP184" s="71"/>
      <c r="IQ184" s="71"/>
      <c r="IR184" s="71"/>
    </row>
    <row r="185" spans="1:252" s="98" customFormat="1" ht="15" hidden="1">
      <c r="A185" s="90">
        <v>71</v>
      </c>
      <c r="B185" s="69" t="s">
        <v>157</v>
      </c>
      <c r="C185" s="100" t="s">
        <v>142</v>
      </c>
      <c r="D185" s="112">
        <f>SUM(D177)</f>
        <v>19</v>
      </c>
      <c r="E185" s="101"/>
      <c r="F185" s="102">
        <f t="shared" si="0"/>
        <v>0</v>
      </c>
      <c r="HU185" s="71"/>
      <c r="HV185" s="71"/>
      <c r="HW185" s="71"/>
      <c r="HX185" s="71"/>
      <c r="HY185" s="71"/>
      <c r="HZ185" s="71"/>
      <c r="IA185" s="71"/>
      <c r="IB185" s="71"/>
      <c r="IC185" s="71"/>
      <c r="ID185" s="71"/>
      <c r="IE185" s="71"/>
      <c r="IF185" s="71"/>
      <c r="IG185" s="71"/>
      <c r="IH185" s="71"/>
      <c r="II185" s="71"/>
      <c r="IJ185" s="71"/>
      <c r="IK185" s="71"/>
      <c r="IL185" s="71"/>
      <c r="IM185" s="71"/>
      <c r="IN185" s="71"/>
      <c r="IO185" s="71"/>
      <c r="IP185" s="71"/>
      <c r="IQ185" s="71"/>
      <c r="IR185" s="71"/>
    </row>
    <row r="186" spans="1:252" s="98" customFormat="1" ht="15" hidden="1">
      <c r="A186" s="90">
        <v>72</v>
      </c>
      <c r="B186" s="69" t="s">
        <v>158</v>
      </c>
      <c r="C186" s="100" t="s">
        <v>142</v>
      </c>
      <c r="D186" s="112">
        <f>SUM(D177)</f>
        <v>19</v>
      </c>
      <c r="E186" s="101"/>
      <c r="F186" s="102">
        <f t="shared" si="0"/>
        <v>0</v>
      </c>
      <c r="HU186" s="71"/>
      <c r="HV186" s="71"/>
      <c r="HW186" s="71"/>
      <c r="HX186" s="71"/>
      <c r="HY186" s="71"/>
      <c r="HZ186" s="71"/>
      <c r="IA186" s="71"/>
      <c r="IB186" s="71"/>
      <c r="IC186" s="71"/>
      <c r="ID186" s="71"/>
      <c r="IE186" s="71"/>
      <c r="IF186" s="71"/>
      <c r="IG186" s="71"/>
      <c r="IH186" s="71"/>
      <c r="II186" s="71"/>
      <c r="IJ186" s="71"/>
      <c r="IK186" s="71"/>
      <c r="IL186" s="71"/>
      <c r="IM186" s="71"/>
      <c r="IN186" s="71"/>
      <c r="IO186" s="71"/>
      <c r="IP186" s="71"/>
      <c r="IQ186" s="71"/>
      <c r="IR186" s="71"/>
    </row>
    <row r="187" spans="1:252" s="98" customFormat="1" ht="15">
      <c r="A187" s="90">
        <v>73</v>
      </c>
      <c r="B187" s="69" t="s">
        <v>159</v>
      </c>
      <c r="C187" s="100" t="s">
        <v>11</v>
      </c>
      <c r="D187" s="101">
        <f>SUM(D188:D195)</f>
        <v>533.7</v>
      </c>
      <c r="E187" s="101"/>
      <c r="F187" s="102">
        <f t="shared" si="0"/>
        <v>0</v>
      </c>
      <c r="HU187" s="71"/>
      <c r="HV187" s="71"/>
      <c r="HW187" s="71"/>
      <c r="HX187" s="71"/>
      <c r="HY187" s="71"/>
      <c r="HZ187" s="71"/>
      <c r="IA187" s="71"/>
      <c r="IB187" s="71"/>
      <c r="IC187" s="71"/>
      <c r="ID187" s="71"/>
      <c r="IE187" s="71"/>
      <c r="IF187" s="71"/>
      <c r="IG187" s="71"/>
      <c r="IH187" s="71"/>
      <c r="II187" s="71"/>
      <c r="IJ187" s="71"/>
      <c r="IK187" s="71"/>
      <c r="IL187" s="71"/>
      <c r="IM187" s="71"/>
      <c r="IN187" s="71"/>
      <c r="IO187" s="71"/>
      <c r="IP187" s="71"/>
      <c r="IQ187" s="71"/>
      <c r="IR187" s="71"/>
    </row>
    <row r="188" spans="1:252" s="89" customFormat="1" ht="38.25">
      <c r="A188" s="84"/>
      <c r="B188" s="85" t="s">
        <v>160</v>
      </c>
      <c r="C188" s="86"/>
      <c r="D188" s="87">
        <v>115.57</v>
      </c>
      <c r="E188" s="87"/>
      <c r="F188" s="88"/>
      <c r="HU188" s="71"/>
      <c r="HV188" s="71"/>
      <c r="HW188" s="71"/>
      <c r="HX188" s="71"/>
      <c r="HY188" s="71"/>
      <c r="HZ188" s="71"/>
      <c r="IA188" s="71"/>
      <c r="IB188" s="71"/>
      <c r="IC188" s="71"/>
      <c r="ID188" s="71"/>
      <c r="IE188" s="71"/>
      <c r="IF188" s="71"/>
      <c r="IG188" s="71"/>
      <c r="IH188" s="71"/>
      <c r="II188" s="71"/>
      <c r="IJ188" s="71"/>
      <c r="IK188" s="71"/>
      <c r="IL188" s="71"/>
      <c r="IM188" s="71"/>
      <c r="IN188" s="71"/>
      <c r="IO188" s="71"/>
      <c r="IP188" s="71"/>
      <c r="IQ188" s="71"/>
      <c r="IR188" s="71"/>
    </row>
    <row r="189" spans="1:252" s="89" customFormat="1" ht="38.25">
      <c r="A189" s="84"/>
      <c r="B189" s="85" t="s">
        <v>161</v>
      </c>
      <c r="C189" s="86"/>
      <c r="D189" s="87">
        <v>129.63</v>
      </c>
      <c r="E189" s="87"/>
      <c r="F189" s="88"/>
      <c r="HU189" s="71"/>
      <c r="HV189" s="71"/>
      <c r="HW189" s="71"/>
      <c r="HX189" s="71"/>
      <c r="HY189" s="71"/>
      <c r="HZ189" s="71"/>
      <c r="IA189" s="71"/>
      <c r="IB189" s="71"/>
      <c r="IC189" s="71"/>
      <c r="ID189" s="71"/>
      <c r="IE189" s="71"/>
      <c r="IF189" s="71"/>
      <c r="IG189" s="71"/>
      <c r="IH189" s="71"/>
      <c r="II189" s="71"/>
      <c r="IJ189" s="71"/>
      <c r="IK189" s="71"/>
      <c r="IL189" s="71"/>
      <c r="IM189" s="71"/>
      <c r="IN189" s="71"/>
      <c r="IO189" s="71"/>
      <c r="IP189" s="71"/>
      <c r="IQ189" s="71"/>
      <c r="IR189" s="71"/>
    </row>
    <row r="190" spans="1:252" s="89" customFormat="1" ht="38.25">
      <c r="A190" s="84"/>
      <c r="B190" s="85" t="s">
        <v>162</v>
      </c>
      <c r="C190" s="86"/>
      <c r="D190" s="87">
        <v>109.77</v>
      </c>
      <c r="E190" s="87"/>
      <c r="F190" s="88"/>
      <c r="HU190" s="71"/>
      <c r="HV190" s="71"/>
      <c r="HW190" s="71"/>
      <c r="HX190" s="71"/>
      <c r="HY190" s="71"/>
      <c r="HZ190" s="71"/>
      <c r="IA190" s="71"/>
      <c r="IB190" s="71"/>
      <c r="IC190" s="71"/>
      <c r="ID190" s="71"/>
      <c r="IE190" s="71"/>
      <c r="IF190" s="71"/>
      <c r="IG190" s="71"/>
      <c r="IH190" s="71"/>
      <c r="II190" s="71"/>
      <c r="IJ190" s="71"/>
      <c r="IK190" s="71"/>
      <c r="IL190" s="71"/>
      <c r="IM190" s="71"/>
      <c r="IN190" s="71"/>
      <c r="IO190" s="71"/>
      <c r="IP190" s="71"/>
      <c r="IQ190" s="71"/>
      <c r="IR190" s="71"/>
    </row>
    <row r="191" spans="1:252" s="89" customFormat="1" ht="38.25">
      <c r="A191" s="84"/>
      <c r="B191" s="85" t="s">
        <v>163</v>
      </c>
      <c r="C191" s="86"/>
      <c r="D191" s="87">
        <v>129.63</v>
      </c>
      <c r="E191" s="87"/>
      <c r="F191" s="88"/>
      <c r="HU191" s="71"/>
      <c r="HV191" s="71"/>
      <c r="HW191" s="71"/>
      <c r="HX191" s="71"/>
      <c r="HY191" s="71"/>
      <c r="HZ191" s="71"/>
      <c r="IA191" s="71"/>
      <c r="IB191" s="71"/>
      <c r="IC191" s="71"/>
      <c r="ID191" s="71"/>
      <c r="IE191" s="71"/>
      <c r="IF191" s="71"/>
      <c r="IG191" s="71"/>
      <c r="IH191" s="71"/>
      <c r="II191" s="71"/>
      <c r="IJ191" s="71"/>
      <c r="IK191" s="71"/>
      <c r="IL191" s="71"/>
      <c r="IM191" s="71"/>
      <c r="IN191" s="71"/>
      <c r="IO191" s="71"/>
      <c r="IP191" s="71"/>
      <c r="IQ191" s="71"/>
      <c r="IR191" s="71"/>
    </row>
    <row r="192" spans="1:252" s="89" customFormat="1" ht="38.25">
      <c r="A192" s="84"/>
      <c r="B192" s="85" t="s">
        <v>164</v>
      </c>
      <c r="C192" s="86"/>
      <c r="D192" s="87">
        <v>36.67</v>
      </c>
      <c r="E192" s="87"/>
      <c r="F192" s="88"/>
      <c r="HU192" s="71"/>
      <c r="HV192" s="71"/>
      <c r="HW192" s="71"/>
      <c r="HX192" s="71"/>
      <c r="HY192" s="71"/>
      <c r="HZ192" s="71"/>
      <c r="IA192" s="71"/>
      <c r="IB192" s="71"/>
      <c r="IC192" s="71"/>
      <c r="ID192" s="71"/>
      <c r="IE192" s="71"/>
      <c r="IF192" s="71"/>
      <c r="IG192" s="71"/>
      <c r="IH192" s="71"/>
      <c r="II192" s="71"/>
      <c r="IJ192" s="71"/>
      <c r="IK192" s="71"/>
      <c r="IL192" s="71"/>
      <c r="IM192" s="71"/>
      <c r="IN192" s="71"/>
      <c r="IO192" s="71"/>
      <c r="IP192" s="71"/>
      <c r="IQ192" s="71"/>
      <c r="IR192" s="71"/>
    </row>
    <row r="193" spans="1:252" s="89" customFormat="1" ht="38.25">
      <c r="A193" s="84"/>
      <c r="B193" s="85" t="s">
        <v>165</v>
      </c>
      <c r="C193" s="86"/>
      <c r="D193" s="87">
        <v>101.7</v>
      </c>
      <c r="E193" s="87"/>
      <c r="F193" s="88"/>
      <c r="HU193" s="71"/>
      <c r="HV193" s="71"/>
      <c r="HW193" s="71"/>
      <c r="HX193" s="71"/>
      <c r="HY193" s="71"/>
      <c r="HZ193" s="71"/>
      <c r="IA193" s="71"/>
      <c r="IB193" s="71"/>
      <c r="IC193" s="71"/>
      <c r="ID193" s="71"/>
      <c r="IE193" s="71"/>
      <c r="IF193" s="71"/>
      <c r="IG193" s="71"/>
      <c r="IH193" s="71"/>
      <c r="II193" s="71"/>
      <c r="IJ193" s="71"/>
      <c r="IK193" s="71"/>
      <c r="IL193" s="71"/>
      <c r="IM193" s="71"/>
      <c r="IN193" s="71"/>
      <c r="IO193" s="71"/>
      <c r="IP193" s="71"/>
      <c r="IQ193" s="71"/>
      <c r="IR193" s="71"/>
    </row>
    <row r="194" spans="1:252" s="89" customFormat="1" ht="38.25">
      <c r="A194" s="84"/>
      <c r="B194" s="85" t="s">
        <v>166</v>
      </c>
      <c r="C194" s="86"/>
      <c r="D194" s="87">
        <v>-59.65</v>
      </c>
      <c r="E194" s="87"/>
      <c r="F194" s="88"/>
      <c r="HU194" s="71"/>
      <c r="HV194" s="71"/>
      <c r="HW194" s="71"/>
      <c r="HX194" s="71"/>
      <c r="HY194" s="71"/>
      <c r="HZ194" s="71"/>
      <c r="IA194" s="71"/>
      <c r="IB194" s="71"/>
      <c r="IC194" s="71"/>
      <c r="ID194" s="71"/>
      <c r="IE194" s="71"/>
      <c r="IF194" s="71"/>
      <c r="IG194" s="71"/>
      <c r="IH194" s="71"/>
      <c r="II194" s="71"/>
      <c r="IJ194" s="71"/>
      <c r="IK194" s="71"/>
      <c r="IL194" s="71"/>
      <c r="IM194" s="71"/>
      <c r="IN194" s="71"/>
      <c r="IO194" s="71"/>
      <c r="IP194" s="71"/>
      <c r="IQ194" s="71"/>
      <c r="IR194" s="71"/>
    </row>
    <row r="195" spans="1:252" s="89" customFormat="1" ht="15">
      <c r="A195" s="84"/>
      <c r="B195" s="85" t="s">
        <v>167</v>
      </c>
      <c r="C195" s="86"/>
      <c r="D195" s="87">
        <v>-29.62</v>
      </c>
      <c r="E195" s="87"/>
      <c r="F195" s="88"/>
      <c r="HU195" s="71"/>
      <c r="HV195" s="71"/>
      <c r="HW195" s="71"/>
      <c r="HX195" s="71"/>
      <c r="HY195" s="71"/>
      <c r="HZ195" s="71"/>
      <c r="IA195" s="71"/>
      <c r="IB195" s="71"/>
      <c r="IC195" s="71"/>
      <c r="ID195" s="71"/>
      <c r="IE195" s="71"/>
      <c r="IF195" s="71"/>
      <c r="IG195" s="71"/>
      <c r="IH195" s="71"/>
      <c r="II195" s="71"/>
      <c r="IJ195" s="71"/>
      <c r="IK195" s="71"/>
      <c r="IL195" s="71"/>
      <c r="IM195" s="71"/>
      <c r="IN195" s="71"/>
      <c r="IO195" s="71"/>
      <c r="IP195" s="71"/>
      <c r="IQ195" s="71"/>
      <c r="IR195" s="71"/>
    </row>
    <row r="196" spans="1:252" s="98" customFormat="1" ht="15">
      <c r="A196" s="90">
        <v>74</v>
      </c>
      <c r="B196" s="69" t="s">
        <v>168</v>
      </c>
      <c r="C196" s="100" t="s">
        <v>11</v>
      </c>
      <c r="D196" s="101">
        <f>SUM(D197:D199)</f>
        <v>55.39</v>
      </c>
      <c r="E196" s="101"/>
      <c r="F196" s="102">
        <f>SUM(E196*D196)</f>
        <v>0</v>
      </c>
      <c r="HU196" s="71"/>
      <c r="HV196" s="71"/>
      <c r="HW196" s="71"/>
      <c r="HX196" s="71"/>
      <c r="HY196" s="71"/>
      <c r="HZ196" s="71"/>
      <c r="IA196" s="71"/>
      <c r="IB196" s="71"/>
      <c r="IC196" s="71"/>
      <c r="ID196" s="71"/>
      <c r="IE196" s="71"/>
      <c r="IF196" s="71"/>
      <c r="IG196" s="71"/>
      <c r="IH196" s="71"/>
      <c r="II196" s="71"/>
      <c r="IJ196" s="71"/>
      <c r="IK196" s="71"/>
      <c r="IL196" s="71"/>
      <c r="IM196" s="71"/>
      <c r="IN196" s="71"/>
      <c r="IO196" s="71"/>
      <c r="IP196" s="71"/>
      <c r="IQ196" s="71"/>
      <c r="IR196" s="71"/>
    </row>
    <row r="197" spans="1:252" s="89" customFormat="1" ht="28.5" customHeight="1">
      <c r="A197" s="84"/>
      <c r="B197" s="85" t="s">
        <v>169</v>
      </c>
      <c r="C197" s="86"/>
      <c r="D197" s="87">
        <v>16.32</v>
      </c>
      <c r="E197" s="87"/>
      <c r="F197" s="88"/>
      <c r="HU197" s="71"/>
      <c r="HV197" s="71"/>
      <c r="HW197" s="71"/>
      <c r="HX197" s="71"/>
      <c r="HY197" s="71"/>
      <c r="HZ197" s="71"/>
      <c r="IA197" s="71"/>
      <c r="IB197" s="71"/>
      <c r="IC197" s="71"/>
      <c r="ID197" s="71"/>
      <c r="IE197" s="71"/>
      <c r="IF197" s="71"/>
      <c r="IG197" s="71"/>
      <c r="IH197" s="71"/>
      <c r="II197" s="71"/>
      <c r="IJ197" s="71"/>
      <c r="IK197" s="71"/>
      <c r="IL197" s="71"/>
      <c r="IM197" s="71"/>
      <c r="IN197" s="71"/>
      <c r="IO197" s="71"/>
      <c r="IP197" s="71"/>
      <c r="IQ197" s="71"/>
      <c r="IR197" s="71"/>
    </row>
    <row r="198" spans="1:252" s="89" customFormat="1" ht="15" customHeight="1">
      <c r="A198" s="84"/>
      <c r="B198" s="85" t="s">
        <v>170</v>
      </c>
      <c r="C198" s="86"/>
      <c r="D198" s="87">
        <v>24.07</v>
      </c>
      <c r="E198" s="87"/>
      <c r="F198" s="88"/>
      <c r="HU198" s="71"/>
      <c r="HV198" s="71"/>
      <c r="HW198" s="71"/>
      <c r="HX198" s="71"/>
      <c r="HY198" s="71"/>
      <c r="HZ198" s="71"/>
      <c r="IA198" s="71"/>
      <c r="IB198" s="71"/>
      <c r="IC198" s="71"/>
      <c r="ID198" s="71"/>
      <c r="IE198" s="71"/>
      <c r="IF198" s="71"/>
      <c r="IG198" s="71"/>
      <c r="IH198" s="71"/>
      <c r="II198" s="71"/>
      <c r="IJ198" s="71"/>
      <c r="IK198" s="71"/>
      <c r="IL198" s="71"/>
      <c r="IM198" s="71"/>
      <c r="IN198" s="71"/>
      <c r="IO198" s="71"/>
      <c r="IP198" s="71"/>
      <c r="IQ198" s="71"/>
      <c r="IR198" s="71"/>
    </row>
    <row r="199" spans="1:252" s="89" customFormat="1" ht="15">
      <c r="A199" s="84"/>
      <c r="B199" s="85" t="s">
        <v>171</v>
      </c>
      <c r="C199" s="86"/>
      <c r="D199" s="87">
        <v>15</v>
      </c>
      <c r="E199" s="87"/>
      <c r="F199" s="88"/>
      <c r="HU199" s="71"/>
      <c r="HV199" s="71"/>
      <c r="HW199" s="71"/>
      <c r="HX199" s="71"/>
      <c r="HY199" s="71"/>
      <c r="HZ199" s="71"/>
      <c r="IA199" s="71"/>
      <c r="IB199" s="71"/>
      <c r="IC199" s="71"/>
      <c r="ID199" s="71"/>
      <c r="IE199" s="71"/>
      <c r="IF199" s="71"/>
      <c r="IG199" s="71"/>
      <c r="IH199" s="71"/>
      <c r="II199" s="71"/>
      <c r="IJ199" s="71"/>
      <c r="IK199" s="71"/>
      <c r="IL199" s="71"/>
      <c r="IM199" s="71"/>
      <c r="IN199" s="71"/>
      <c r="IO199" s="71"/>
      <c r="IP199" s="71"/>
      <c r="IQ199" s="71"/>
      <c r="IR199" s="71"/>
    </row>
    <row r="200" spans="1:252" s="98" customFormat="1" ht="15">
      <c r="A200" s="90">
        <v>75</v>
      </c>
      <c r="B200" s="69" t="s">
        <v>172</v>
      </c>
      <c r="C200" s="100" t="s">
        <v>11</v>
      </c>
      <c r="D200" s="101">
        <f>SUM(D201:D202)</f>
        <v>25.95</v>
      </c>
      <c r="E200" s="101"/>
      <c r="F200" s="102">
        <f>SUM(E200*D200)</f>
        <v>0</v>
      </c>
      <c r="HU200" s="71"/>
      <c r="HV200" s="71"/>
      <c r="HW200" s="71"/>
      <c r="HX200" s="71"/>
      <c r="HY200" s="71"/>
      <c r="HZ200" s="71"/>
      <c r="IA200" s="71"/>
      <c r="IB200" s="71"/>
      <c r="IC200" s="71"/>
      <c r="ID200" s="71"/>
      <c r="IE200" s="71"/>
      <c r="IF200" s="71"/>
      <c r="IG200" s="71"/>
      <c r="IH200" s="71"/>
      <c r="II200" s="71"/>
      <c r="IJ200" s="71"/>
      <c r="IK200" s="71"/>
      <c r="IL200" s="71"/>
      <c r="IM200" s="71"/>
      <c r="IN200" s="71"/>
      <c r="IO200" s="71"/>
      <c r="IP200" s="71"/>
      <c r="IQ200" s="71"/>
      <c r="IR200" s="71"/>
    </row>
    <row r="201" spans="1:252" s="89" customFormat="1" ht="15">
      <c r="A201" s="84"/>
      <c r="B201" s="85" t="s">
        <v>173</v>
      </c>
      <c r="C201" s="86"/>
      <c r="D201" s="87">
        <v>7.7</v>
      </c>
      <c r="E201" s="87"/>
      <c r="F201" s="88"/>
      <c r="HU201" s="71"/>
      <c r="HV201" s="71"/>
      <c r="HW201" s="71"/>
      <c r="HX201" s="71"/>
      <c r="HY201" s="71"/>
      <c r="HZ201" s="71"/>
      <c r="IA201" s="71"/>
      <c r="IB201" s="71"/>
      <c r="IC201" s="71"/>
      <c r="ID201" s="71"/>
      <c r="IE201" s="71"/>
      <c r="IF201" s="71"/>
      <c r="IG201" s="71"/>
      <c r="IH201" s="71"/>
      <c r="II201" s="71"/>
      <c r="IJ201" s="71"/>
      <c r="IK201" s="71"/>
      <c r="IL201" s="71"/>
      <c r="IM201" s="71"/>
      <c r="IN201" s="71"/>
      <c r="IO201" s="71"/>
      <c r="IP201" s="71"/>
      <c r="IQ201" s="71"/>
      <c r="IR201" s="71"/>
    </row>
    <row r="202" spans="1:252" s="89" customFormat="1" ht="15">
      <c r="A202" s="84"/>
      <c r="B202" s="85" t="s">
        <v>174</v>
      </c>
      <c r="C202" s="86"/>
      <c r="D202" s="87">
        <v>18.25</v>
      </c>
      <c r="E202" s="87"/>
      <c r="F202" s="88"/>
      <c r="HU202" s="71"/>
      <c r="HV202" s="71"/>
      <c r="HW202" s="71"/>
      <c r="HX202" s="71"/>
      <c r="HY202" s="71"/>
      <c r="HZ202" s="71"/>
      <c r="IA202" s="71"/>
      <c r="IB202" s="71"/>
      <c r="IC202" s="71"/>
      <c r="ID202" s="71"/>
      <c r="IE202" s="71"/>
      <c r="IF202" s="71"/>
      <c r="IG202" s="71"/>
      <c r="IH202" s="71"/>
      <c r="II202" s="71"/>
      <c r="IJ202" s="71"/>
      <c r="IK202" s="71"/>
      <c r="IL202" s="71"/>
      <c r="IM202" s="71"/>
      <c r="IN202" s="71"/>
      <c r="IO202" s="71"/>
      <c r="IP202" s="71"/>
      <c r="IQ202" s="71"/>
      <c r="IR202" s="71"/>
    </row>
    <row r="203" spans="1:252" s="98" customFormat="1" ht="15">
      <c r="A203" s="90">
        <v>76</v>
      </c>
      <c r="B203" s="69" t="s">
        <v>175</v>
      </c>
      <c r="C203" s="100" t="s">
        <v>11</v>
      </c>
      <c r="D203" s="101">
        <f>SUM(D204)</f>
        <v>51.9</v>
      </c>
      <c r="E203" s="101"/>
      <c r="F203" s="102">
        <f>SUM(E203*D203)</f>
        <v>0</v>
      </c>
      <c r="HU203" s="71"/>
      <c r="HV203" s="71"/>
      <c r="HW203" s="71"/>
      <c r="HX203" s="71"/>
      <c r="HY203" s="71"/>
      <c r="HZ203" s="71"/>
      <c r="IA203" s="71"/>
      <c r="IB203" s="71"/>
      <c r="IC203" s="71"/>
      <c r="ID203" s="71"/>
      <c r="IE203" s="71"/>
      <c r="IF203" s="71"/>
      <c r="IG203" s="71"/>
      <c r="IH203" s="71"/>
      <c r="II203" s="71"/>
      <c r="IJ203" s="71"/>
      <c r="IK203" s="71"/>
      <c r="IL203" s="71"/>
      <c r="IM203" s="71"/>
      <c r="IN203" s="71"/>
      <c r="IO203" s="71"/>
      <c r="IP203" s="71"/>
      <c r="IQ203" s="71"/>
      <c r="IR203" s="71"/>
    </row>
    <row r="204" spans="1:252" s="89" customFormat="1" ht="15">
      <c r="A204" s="84"/>
      <c r="B204" s="85" t="s">
        <v>176</v>
      </c>
      <c r="C204" s="86"/>
      <c r="D204" s="87">
        <v>51.9</v>
      </c>
      <c r="E204" s="87"/>
      <c r="F204" s="88"/>
      <c r="HU204" s="71"/>
      <c r="HV204" s="71"/>
      <c r="HW204" s="71"/>
      <c r="HX204" s="71"/>
      <c r="HY204" s="71"/>
      <c r="HZ204" s="71"/>
      <c r="IA204" s="71"/>
      <c r="IB204" s="71"/>
      <c r="IC204" s="71"/>
      <c r="ID204" s="71"/>
      <c r="IE204" s="71"/>
      <c r="IF204" s="71"/>
      <c r="IG204" s="71"/>
      <c r="IH204" s="71"/>
      <c r="II204" s="71"/>
      <c r="IJ204" s="71"/>
      <c r="IK204" s="71"/>
      <c r="IL204" s="71"/>
      <c r="IM204" s="71"/>
      <c r="IN204" s="71"/>
      <c r="IO204" s="71"/>
      <c r="IP204" s="71"/>
      <c r="IQ204" s="71"/>
      <c r="IR204" s="71"/>
    </row>
    <row r="205" spans="1:252" s="98" customFormat="1" ht="15">
      <c r="A205" s="90">
        <v>77</v>
      </c>
      <c r="B205" s="69" t="s">
        <v>177</v>
      </c>
      <c r="C205" s="100" t="s">
        <v>11</v>
      </c>
      <c r="D205" s="101">
        <f>SUM(D206:D207)</f>
        <v>10.72</v>
      </c>
      <c r="E205" s="101"/>
      <c r="F205" s="102">
        <f>SUM(E205*D205)</f>
        <v>0</v>
      </c>
      <c r="HU205" s="71"/>
      <c r="HV205" s="71"/>
      <c r="HW205" s="71"/>
      <c r="HX205" s="71"/>
      <c r="HY205" s="71"/>
      <c r="HZ205" s="71"/>
      <c r="IA205" s="71"/>
      <c r="IB205" s="71"/>
      <c r="IC205" s="71"/>
      <c r="ID205" s="71"/>
      <c r="IE205" s="71"/>
      <c r="IF205" s="71"/>
      <c r="IG205" s="71"/>
      <c r="IH205" s="71"/>
      <c r="II205" s="71"/>
      <c r="IJ205" s="71"/>
      <c r="IK205" s="71"/>
      <c r="IL205" s="71"/>
      <c r="IM205" s="71"/>
      <c r="IN205" s="71"/>
      <c r="IO205" s="71"/>
      <c r="IP205" s="71"/>
      <c r="IQ205" s="71"/>
      <c r="IR205" s="71"/>
    </row>
    <row r="206" spans="1:252" s="89" customFormat="1" ht="15">
      <c r="A206" s="84"/>
      <c r="B206" s="85" t="s">
        <v>178</v>
      </c>
      <c r="C206" s="86"/>
      <c r="D206" s="87">
        <v>5.36</v>
      </c>
      <c r="E206" s="87"/>
      <c r="F206" s="88"/>
      <c r="HU206" s="71"/>
      <c r="HV206" s="71"/>
      <c r="HW206" s="71"/>
      <c r="HX206" s="71"/>
      <c r="HY206" s="71"/>
      <c r="HZ206" s="71"/>
      <c r="IA206" s="71"/>
      <c r="IB206" s="71"/>
      <c r="IC206" s="71"/>
      <c r="ID206" s="71"/>
      <c r="IE206" s="71"/>
      <c r="IF206" s="71"/>
      <c r="IG206" s="71"/>
      <c r="IH206" s="71"/>
      <c r="II206" s="71"/>
      <c r="IJ206" s="71"/>
      <c r="IK206" s="71"/>
      <c r="IL206" s="71"/>
      <c r="IM206" s="71"/>
      <c r="IN206" s="71"/>
      <c r="IO206" s="71"/>
      <c r="IP206" s="71"/>
      <c r="IQ206" s="71"/>
      <c r="IR206" s="71"/>
    </row>
    <row r="207" spans="1:252" s="89" customFormat="1" ht="15">
      <c r="A207" s="84"/>
      <c r="B207" s="85" t="s">
        <v>179</v>
      </c>
      <c r="C207" s="86"/>
      <c r="D207" s="87">
        <v>5.36</v>
      </c>
      <c r="E207" s="87"/>
      <c r="F207" s="88"/>
      <c r="HU207" s="71"/>
      <c r="HV207" s="71"/>
      <c r="HW207" s="71"/>
      <c r="HX207" s="71"/>
      <c r="HY207" s="71"/>
      <c r="HZ207" s="71"/>
      <c r="IA207" s="71"/>
      <c r="IB207" s="71"/>
      <c r="IC207" s="71"/>
      <c r="ID207" s="71"/>
      <c r="IE207" s="71"/>
      <c r="IF207" s="71"/>
      <c r="IG207" s="71"/>
      <c r="IH207" s="71"/>
      <c r="II207" s="71"/>
      <c r="IJ207" s="71"/>
      <c r="IK207" s="71"/>
      <c r="IL207" s="71"/>
      <c r="IM207" s="71"/>
      <c r="IN207" s="71"/>
      <c r="IO207" s="71"/>
      <c r="IP207" s="71"/>
      <c r="IQ207" s="71"/>
      <c r="IR207" s="71"/>
    </row>
    <row r="208" spans="1:252" s="98" customFormat="1" ht="15" hidden="1">
      <c r="A208" s="90">
        <v>78</v>
      </c>
      <c r="B208" s="69" t="s">
        <v>180</v>
      </c>
      <c r="C208" s="100" t="s">
        <v>97</v>
      </c>
      <c r="D208" s="101">
        <v>1</v>
      </c>
      <c r="E208" s="101"/>
      <c r="F208" s="102">
        <f>SUM(E208*D208)</f>
        <v>0</v>
      </c>
      <c r="HU208" s="71"/>
      <c r="HV208" s="71"/>
      <c r="HW208" s="71"/>
      <c r="HX208" s="71"/>
      <c r="HY208" s="71"/>
      <c r="HZ208" s="71"/>
      <c r="IA208" s="71"/>
      <c r="IB208" s="71"/>
      <c r="IC208" s="71"/>
      <c r="ID208" s="71"/>
      <c r="IE208" s="71"/>
      <c r="IF208" s="71"/>
      <c r="IG208" s="71"/>
      <c r="IH208" s="71"/>
      <c r="II208" s="71"/>
      <c r="IJ208" s="71"/>
      <c r="IK208" s="71"/>
      <c r="IL208" s="71"/>
      <c r="IM208" s="71"/>
      <c r="IN208" s="71"/>
      <c r="IO208" s="71"/>
      <c r="IP208" s="71"/>
      <c r="IQ208" s="71"/>
      <c r="IR208" s="71"/>
    </row>
    <row r="209" spans="1:252" s="98" customFormat="1" ht="15">
      <c r="A209" s="90">
        <v>79</v>
      </c>
      <c r="B209" s="69" t="s">
        <v>181</v>
      </c>
      <c r="C209" s="100" t="s">
        <v>11</v>
      </c>
      <c r="D209" s="101">
        <f>SUM(D210:D211)</f>
        <v>85.62</v>
      </c>
      <c r="E209" s="101"/>
      <c r="F209" s="102">
        <f>SUM(E209*D209)</f>
        <v>0</v>
      </c>
      <c r="HU209" s="71"/>
      <c r="HV209" s="71"/>
      <c r="HW209" s="71"/>
      <c r="HX209" s="71"/>
      <c r="HY209" s="71"/>
      <c r="HZ209" s="71"/>
      <c r="IA209" s="71"/>
      <c r="IB209" s="71"/>
      <c r="IC209" s="71"/>
      <c r="ID209" s="71"/>
      <c r="IE209" s="71"/>
      <c r="IF209" s="71"/>
      <c r="IG209" s="71"/>
      <c r="IH209" s="71"/>
      <c r="II209" s="71"/>
      <c r="IJ209" s="71"/>
      <c r="IK209" s="71"/>
      <c r="IL209" s="71"/>
      <c r="IM209" s="71"/>
      <c r="IN209" s="71"/>
      <c r="IO209" s="71"/>
      <c r="IP209" s="71"/>
      <c r="IQ209" s="71"/>
      <c r="IR209" s="71"/>
    </row>
    <row r="210" spans="1:252" s="89" customFormat="1" ht="38.25">
      <c r="A210" s="84"/>
      <c r="B210" s="85" t="s">
        <v>182</v>
      </c>
      <c r="C210" s="86"/>
      <c r="D210" s="87">
        <v>45.61</v>
      </c>
      <c r="E210" s="87"/>
      <c r="F210" s="88"/>
      <c r="HU210" s="71"/>
      <c r="HV210" s="71"/>
      <c r="HW210" s="71"/>
      <c r="HX210" s="71"/>
      <c r="HY210" s="71"/>
      <c r="HZ210" s="71"/>
      <c r="IA210" s="71"/>
      <c r="IB210" s="71"/>
      <c r="IC210" s="71"/>
      <c r="ID210" s="71"/>
      <c r="IE210" s="71"/>
      <c r="IF210" s="71"/>
      <c r="IG210" s="71"/>
      <c r="IH210" s="71"/>
      <c r="II210" s="71"/>
      <c r="IJ210" s="71"/>
      <c r="IK210" s="71"/>
      <c r="IL210" s="71"/>
      <c r="IM210" s="71"/>
      <c r="IN210" s="71"/>
      <c r="IO210" s="71"/>
      <c r="IP210" s="71"/>
      <c r="IQ210" s="71"/>
      <c r="IR210" s="71"/>
    </row>
    <row r="211" spans="1:252" s="89" customFormat="1" ht="38.25">
      <c r="A211" s="84"/>
      <c r="B211" s="85" t="s">
        <v>183</v>
      </c>
      <c r="C211" s="86"/>
      <c r="D211" s="87">
        <v>40.01</v>
      </c>
      <c r="E211" s="87"/>
      <c r="F211" s="88"/>
      <c r="HU211" s="71"/>
      <c r="HV211" s="71"/>
      <c r="HW211" s="71"/>
      <c r="HX211" s="71"/>
      <c r="HY211" s="71"/>
      <c r="HZ211" s="71"/>
      <c r="IA211" s="71"/>
      <c r="IB211" s="71"/>
      <c r="IC211" s="71"/>
      <c r="ID211" s="71"/>
      <c r="IE211" s="71"/>
      <c r="IF211" s="71"/>
      <c r="IG211" s="71"/>
      <c r="IH211" s="71"/>
      <c r="II211" s="71"/>
      <c r="IJ211" s="71"/>
      <c r="IK211" s="71"/>
      <c r="IL211" s="71"/>
      <c r="IM211" s="71"/>
      <c r="IN211" s="71"/>
      <c r="IO211" s="71"/>
      <c r="IP211" s="71"/>
      <c r="IQ211" s="71"/>
      <c r="IR211" s="71"/>
    </row>
    <row r="212" spans="1:252" s="98" customFormat="1" ht="15">
      <c r="A212" s="90">
        <v>80</v>
      </c>
      <c r="B212" s="69" t="s">
        <v>184</v>
      </c>
      <c r="C212" s="100" t="s">
        <v>11</v>
      </c>
      <c r="D212" s="101">
        <f>SUM(D213)</f>
        <v>85.62</v>
      </c>
      <c r="E212" s="101"/>
      <c r="F212" s="102">
        <f>SUM(E212*D212)</f>
        <v>0</v>
      </c>
      <c r="HU212" s="71"/>
      <c r="HV212" s="71"/>
      <c r="HW212" s="71"/>
      <c r="HX212" s="71"/>
      <c r="HY212" s="71"/>
      <c r="HZ212" s="71"/>
      <c r="IA212" s="71"/>
      <c r="IB212" s="71"/>
      <c r="IC212" s="71"/>
      <c r="ID212" s="71"/>
      <c r="IE212" s="71"/>
      <c r="IF212" s="71"/>
      <c r="IG212" s="71"/>
      <c r="IH212" s="71"/>
      <c r="II212" s="71"/>
      <c r="IJ212" s="71"/>
      <c r="IK212" s="71"/>
      <c r="IL212" s="71"/>
      <c r="IM212" s="71"/>
      <c r="IN212" s="71"/>
      <c r="IO212" s="71"/>
      <c r="IP212" s="71"/>
      <c r="IQ212" s="71"/>
      <c r="IR212" s="71"/>
    </row>
    <row r="213" spans="1:252" s="89" customFormat="1" ht="15">
      <c r="A213" s="84"/>
      <c r="B213" s="85" t="s">
        <v>185</v>
      </c>
      <c r="C213" s="86"/>
      <c r="D213" s="87">
        <v>85.62</v>
      </c>
      <c r="E213" s="87"/>
      <c r="F213" s="88"/>
      <c r="HU213" s="71"/>
      <c r="HV213" s="71"/>
      <c r="HW213" s="71"/>
      <c r="HX213" s="71"/>
      <c r="HY213" s="71"/>
      <c r="HZ213" s="71"/>
      <c r="IA213" s="71"/>
      <c r="IB213" s="71"/>
      <c r="IC213" s="71"/>
      <c r="ID213" s="71"/>
      <c r="IE213" s="71"/>
      <c r="IF213" s="71"/>
      <c r="IG213" s="71"/>
      <c r="IH213" s="71"/>
      <c r="II213" s="71"/>
      <c r="IJ213" s="71"/>
      <c r="IK213" s="71"/>
      <c r="IL213" s="71"/>
      <c r="IM213" s="71"/>
      <c r="IN213" s="71"/>
      <c r="IO213" s="71"/>
      <c r="IP213" s="71"/>
      <c r="IQ213" s="71"/>
      <c r="IR213" s="71"/>
    </row>
    <row r="214" spans="1:252" s="98" customFormat="1" ht="15">
      <c r="A214" s="90">
        <v>81</v>
      </c>
      <c r="B214" s="69" t="s">
        <v>186</v>
      </c>
      <c r="C214" s="100" t="s">
        <v>11</v>
      </c>
      <c r="D214" s="101">
        <f>SUM(D215:D220)</f>
        <v>588.71</v>
      </c>
      <c r="E214" s="101"/>
      <c r="F214" s="102">
        <f>SUM(E214*D214)</f>
        <v>0</v>
      </c>
      <c r="HU214" s="71"/>
      <c r="HV214" s="71"/>
      <c r="HW214" s="71"/>
      <c r="HX214" s="71"/>
      <c r="HY214" s="71"/>
      <c r="HZ214" s="71"/>
      <c r="IA214" s="71"/>
      <c r="IB214" s="71"/>
      <c r="IC214" s="71"/>
      <c r="ID214" s="71"/>
      <c r="IE214" s="71"/>
      <c r="IF214" s="71"/>
      <c r="IG214" s="71"/>
      <c r="IH214" s="71"/>
      <c r="II214" s="71"/>
      <c r="IJ214" s="71"/>
      <c r="IK214" s="71"/>
      <c r="IL214" s="71"/>
      <c r="IM214" s="71"/>
      <c r="IN214" s="71"/>
      <c r="IO214" s="71"/>
      <c r="IP214" s="71"/>
      <c r="IQ214" s="71"/>
      <c r="IR214" s="71"/>
    </row>
    <row r="215" spans="1:252" s="89" customFormat="1" ht="15">
      <c r="A215" s="84"/>
      <c r="B215" s="85" t="s">
        <v>187</v>
      </c>
      <c r="C215" s="86"/>
      <c r="D215" s="87">
        <v>55.01</v>
      </c>
      <c r="E215" s="87"/>
      <c r="F215" s="88"/>
      <c r="HU215" s="71"/>
      <c r="HV215" s="71"/>
      <c r="HW215" s="71"/>
      <c r="HX215" s="71"/>
      <c r="HY215" s="71"/>
      <c r="HZ215" s="71"/>
      <c r="IA215" s="71"/>
      <c r="IB215" s="71"/>
      <c r="IC215" s="71"/>
      <c r="ID215" s="71"/>
      <c r="IE215" s="71"/>
      <c r="IF215" s="71"/>
      <c r="IG215" s="71"/>
      <c r="IH215" s="71"/>
      <c r="II215" s="71"/>
      <c r="IJ215" s="71"/>
      <c r="IK215" s="71"/>
      <c r="IL215" s="71"/>
      <c r="IM215" s="71"/>
      <c r="IN215" s="71"/>
      <c r="IO215" s="71"/>
      <c r="IP215" s="71"/>
      <c r="IQ215" s="71"/>
      <c r="IR215" s="71"/>
    </row>
    <row r="216" spans="1:252" s="89" customFormat="1" ht="15">
      <c r="A216" s="84"/>
      <c r="B216" s="85" t="s">
        <v>188</v>
      </c>
      <c r="C216" s="86"/>
      <c r="D216" s="87">
        <v>245.2</v>
      </c>
      <c r="E216" s="87"/>
      <c r="F216" s="88"/>
      <c r="HU216" s="71"/>
      <c r="HV216" s="71"/>
      <c r="HW216" s="71"/>
      <c r="HX216" s="71"/>
      <c r="HY216" s="71"/>
      <c r="HZ216" s="71"/>
      <c r="IA216" s="71"/>
      <c r="IB216" s="71"/>
      <c r="IC216" s="71"/>
      <c r="ID216" s="71"/>
      <c r="IE216" s="71"/>
      <c r="IF216" s="71"/>
      <c r="IG216" s="71"/>
      <c r="IH216" s="71"/>
      <c r="II216" s="71"/>
      <c r="IJ216" s="71"/>
      <c r="IK216" s="71"/>
      <c r="IL216" s="71"/>
      <c r="IM216" s="71"/>
      <c r="IN216" s="71"/>
      <c r="IO216" s="71"/>
      <c r="IP216" s="71"/>
      <c r="IQ216" s="71"/>
      <c r="IR216" s="71"/>
    </row>
    <row r="217" spans="1:252" s="89" customFormat="1" ht="15">
      <c r="A217" s="84"/>
      <c r="B217" s="85" t="s">
        <v>189</v>
      </c>
      <c r="C217" s="86"/>
      <c r="D217" s="87">
        <v>239.4</v>
      </c>
      <c r="E217" s="87"/>
      <c r="F217" s="88"/>
      <c r="HU217" s="71"/>
      <c r="HV217" s="71"/>
      <c r="HW217" s="71"/>
      <c r="HX217" s="71"/>
      <c r="HY217" s="71"/>
      <c r="HZ217" s="71"/>
      <c r="IA217" s="71"/>
      <c r="IB217" s="71"/>
      <c r="IC217" s="71"/>
      <c r="ID217" s="71"/>
      <c r="IE217" s="71"/>
      <c r="IF217" s="71"/>
      <c r="IG217" s="71"/>
      <c r="IH217" s="71"/>
      <c r="II217" s="71"/>
      <c r="IJ217" s="71"/>
      <c r="IK217" s="71"/>
      <c r="IL217" s="71"/>
      <c r="IM217" s="71"/>
      <c r="IN217" s="71"/>
      <c r="IO217" s="71"/>
      <c r="IP217" s="71"/>
      <c r="IQ217" s="71"/>
      <c r="IR217" s="71"/>
    </row>
    <row r="218" spans="1:252" s="89" customFormat="1" ht="15">
      <c r="A218" s="84"/>
      <c r="B218" s="85" t="s">
        <v>190</v>
      </c>
      <c r="C218" s="86"/>
      <c r="D218" s="87">
        <v>138.37</v>
      </c>
      <c r="E218" s="87"/>
      <c r="F218" s="88"/>
      <c r="HU218" s="71"/>
      <c r="HV218" s="71"/>
      <c r="HW218" s="71"/>
      <c r="HX218" s="71"/>
      <c r="HY218" s="71"/>
      <c r="HZ218" s="71"/>
      <c r="IA218" s="71"/>
      <c r="IB218" s="71"/>
      <c r="IC218" s="71"/>
      <c r="ID218" s="71"/>
      <c r="IE218" s="71"/>
      <c r="IF218" s="71"/>
      <c r="IG218" s="71"/>
      <c r="IH218" s="71"/>
      <c r="II218" s="71"/>
      <c r="IJ218" s="71"/>
      <c r="IK218" s="71"/>
      <c r="IL218" s="71"/>
      <c r="IM218" s="71"/>
      <c r="IN218" s="71"/>
      <c r="IO218" s="71"/>
      <c r="IP218" s="71"/>
      <c r="IQ218" s="71"/>
      <c r="IR218" s="71"/>
    </row>
    <row r="219" spans="1:252" s="89" customFormat="1" ht="38.25">
      <c r="A219" s="84"/>
      <c r="B219" s="85" t="s">
        <v>166</v>
      </c>
      <c r="C219" s="86"/>
      <c r="D219" s="87">
        <v>-59.65</v>
      </c>
      <c r="E219" s="87"/>
      <c r="F219" s="88"/>
      <c r="HU219" s="71"/>
      <c r="HV219" s="71"/>
      <c r="HW219" s="71"/>
      <c r="HX219" s="71"/>
      <c r="HY219" s="71"/>
      <c r="HZ219" s="71"/>
      <c r="IA219" s="71"/>
      <c r="IB219" s="71"/>
      <c r="IC219" s="71"/>
      <c r="ID219" s="71"/>
      <c r="IE219" s="71"/>
      <c r="IF219" s="71"/>
      <c r="IG219" s="71"/>
      <c r="IH219" s="71"/>
      <c r="II219" s="71"/>
      <c r="IJ219" s="71"/>
      <c r="IK219" s="71"/>
      <c r="IL219" s="71"/>
      <c r="IM219" s="71"/>
      <c r="IN219" s="71"/>
      <c r="IO219" s="71"/>
      <c r="IP219" s="71"/>
      <c r="IQ219" s="71"/>
      <c r="IR219" s="71"/>
    </row>
    <row r="220" spans="1:252" s="89" customFormat="1" ht="15">
      <c r="A220" s="84"/>
      <c r="B220" s="85" t="s">
        <v>167</v>
      </c>
      <c r="C220" s="86"/>
      <c r="D220" s="87">
        <v>-29.62</v>
      </c>
      <c r="E220" s="87"/>
      <c r="F220" s="88"/>
      <c r="HU220" s="71"/>
      <c r="HV220" s="71"/>
      <c r="HW220" s="71"/>
      <c r="HX220" s="71"/>
      <c r="HY220" s="71"/>
      <c r="HZ220" s="71"/>
      <c r="IA220" s="71"/>
      <c r="IB220" s="71"/>
      <c r="IC220" s="71"/>
      <c r="ID220" s="71"/>
      <c r="IE220" s="71"/>
      <c r="IF220" s="71"/>
      <c r="IG220" s="71"/>
      <c r="IH220" s="71"/>
      <c r="II220" s="71"/>
      <c r="IJ220" s="71"/>
      <c r="IK220" s="71"/>
      <c r="IL220" s="71"/>
      <c r="IM220" s="71"/>
      <c r="IN220" s="71"/>
      <c r="IO220" s="71"/>
      <c r="IP220" s="71"/>
      <c r="IQ220" s="71"/>
      <c r="IR220" s="71"/>
    </row>
    <row r="221" spans="1:252" s="98" customFormat="1" ht="15">
      <c r="A221" s="90">
        <v>82</v>
      </c>
      <c r="B221" s="69" t="s">
        <v>191</v>
      </c>
      <c r="C221" s="100" t="s">
        <v>11</v>
      </c>
      <c r="D221" s="101">
        <f>SUM(D222:D223)</f>
        <v>21.46</v>
      </c>
      <c r="E221" s="101"/>
      <c r="F221" s="102">
        <f>SUM(E221*D221)</f>
        <v>0</v>
      </c>
      <c r="HU221" s="71"/>
      <c r="HV221" s="71"/>
      <c r="HW221" s="71"/>
      <c r="HX221" s="71"/>
      <c r="HY221" s="71"/>
      <c r="HZ221" s="71"/>
      <c r="IA221" s="71"/>
      <c r="IB221" s="71"/>
      <c r="IC221" s="71"/>
      <c r="ID221" s="71"/>
      <c r="IE221" s="71"/>
      <c r="IF221" s="71"/>
      <c r="IG221" s="71"/>
      <c r="IH221" s="71"/>
      <c r="II221" s="71"/>
      <c r="IJ221" s="71"/>
      <c r="IK221" s="71"/>
      <c r="IL221" s="71"/>
      <c r="IM221" s="71"/>
      <c r="IN221" s="71"/>
      <c r="IO221" s="71"/>
      <c r="IP221" s="71"/>
      <c r="IQ221" s="71"/>
      <c r="IR221" s="71"/>
    </row>
    <row r="222" spans="1:252" s="89" customFormat="1" ht="15">
      <c r="A222" s="84"/>
      <c r="B222" s="85" t="s">
        <v>192</v>
      </c>
      <c r="C222" s="86"/>
      <c r="D222" s="87">
        <v>10.73</v>
      </c>
      <c r="E222" s="87"/>
      <c r="F222" s="88"/>
      <c r="HU222" s="71"/>
      <c r="HV222" s="71"/>
      <c r="HW222" s="71"/>
      <c r="HX222" s="71"/>
      <c r="HY222" s="71"/>
      <c r="HZ222" s="71"/>
      <c r="IA222" s="71"/>
      <c r="IB222" s="71"/>
      <c r="IC222" s="71"/>
      <c r="ID222" s="71"/>
      <c r="IE222" s="71"/>
      <c r="IF222" s="71"/>
      <c r="IG222" s="71"/>
      <c r="IH222" s="71"/>
      <c r="II222" s="71"/>
      <c r="IJ222" s="71"/>
      <c r="IK222" s="71"/>
      <c r="IL222" s="71"/>
      <c r="IM222" s="71"/>
      <c r="IN222" s="71"/>
      <c r="IO222" s="71"/>
      <c r="IP222" s="71"/>
      <c r="IQ222" s="71"/>
      <c r="IR222" s="71"/>
    </row>
    <row r="223" spans="1:252" s="89" customFormat="1" ht="15">
      <c r="A223" s="84"/>
      <c r="B223" s="85" t="s">
        <v>193</v>
      </c>
      <c r="C223" s="86"/>
      <c r="D223" s="87">
        <v>10.73</v>
      </c>
      <c r="E223" s="87"/>
      <c r="F223" s="88"/>
      <c r="HU223" s="71"/>
      <c r="HV223" s="71"/>
      <c r="HW223" s="71"/>
      <c r="HX223" s="71"/>
      <c r="HY223" s="71"/>
      <c r="HZ223" s="71"/>
      <c r="IA223" s="71"/>
      <c r="IB223" s="71"/>
      <c r="IC223" s="71"/>
      <c r="ID223" s="71"/>
      <c r="IE223" s="71"/>
      <c r="IF223" s="71"/>
      <c r="IG223" s="71"/>
      <c r="IH223" s="71"/>
      <c r="II223" s="71"/>
      <c r="IJ223" s="71"/>
      <c r="IK223" s="71"/>
      <c r="IL223" s="71"/>
      <c r="IM223" s="71"/>
      <c r="IN223" s="71"/>
      <c r="IO223" s="71"/>
      <c r="IP223" s="71"/>
      <c r="IQ223" s="71"/>
      <c r="IR223" s="71"/>
    </row>
    <row r="224" spans="1:252" s="98" customFormat="1" ht="15">
      <c r="A224" s="90">
        <v>83</v>
      </c>
      <c r="B224" s="69" t="s">
        <v>194</v>
      </c>
      <c r="C224" s="100" t="s">
        <v>11</v>
      </c>
      <c r="D224" s="101">
        <f>SUM(D225:D229)</f>
        <v>57.370000000000005</v>
      </c>
      <c r="E224" s="101"/>
      <c r="F224" s="102">
        <f>SUM(E224*D224)</f>
        <v>0</v>
      </c>
      <c r="HU224" s="71"/>
      <c r="HV224" s="71"/>
      <c r="HW224" s="71"/>
      <c r="HX224" s="71"/>
      <c r="HY224" s="71"/>
      <c r="HZ224" s="71"/>
      <c r="IA224" s="71"/>
      <c r="IB224" s="71"/>
      <c r="IC224" s="71"/>
      <c r="ID224" s="71"/>
      <c r="IE224" s="71"/>
      <c r="IF224" s="71"/>
      <c r="IG224" s="71"/>
      <c r="IH224" s="71"/>
      <c r="II224" s="71"/>
      <c r="IJ224" s="71"/>
      <c r="IK224" s="71"/>
      <c r="IL224" s="71"/>
      <c r="IM224" s="71"/>
      <c r="IN224" s="71"/>
      <c r="IO224" s="71"/>
      <c r="IP224" s="71"/>
      <c r="IQ224" s="71"/>
      <c r="IR224" s="71"/>
    </row>
    <row r="225" spans="1:252" s="89" customFormat="1" ht="15">
      <c r="A225" s="84"/>
      <c r="B225" s="85" t="s">
        <v>195</v>
      </c>
      <c r="C225" s="86"/>
      <c r="D225" s="87">
        <v>10.73</v>
      </c>
      <c r="E225" s="87"/>
      <c r="F225" s="88"/>
      <c r="HU225" s="71"/>
      <c r="HV225" s="71"/>
      <c r="HW225" s="71"/>
      <c r="HX225" s="71"/>
      <c r="HY225" s="71"/>
      <c r="HZ225" s="71"/>
      <c r="IA225" s="71"/>
      <c r="IB225" s="71"/>
      <c r="IC225" s="71"/>
      <c r="ID225" s="71"/>
      <c r="IE225" s="71"/>
      <c r="IF225" s="71"/>
      <c r="IG225" s="71"/>
      <c r="IH225" s="71"/>
      <c r="II225" s="71"/>
      <c r="IJ225" s="71"/>
      <c r="IK225" s="71"/>
      <c r="IL225" s="71"/>
      <c r="IM225" s="71"/>
      <c r="IN225" s="71"/>
      <c r="IO225" s="71"/>
      <c r="IP225" s="71"/>
      <c r="IQ225" s="71"/>
      <c r="IR225" s="71"/>
    </row>
    <row r="226" spans="1:252" s="89" customFormat="1" ht="13.5" customHeight="1">
      <c r="A226" s="84"/>
      <c r="B226" s="85" t="s">
        <v>170</v>
      </c>
      <c r="C226" s="86"/>
      <c r="D226" s="87">
        <v>24.07</v>
      </c>
      <c r="E226" s="87"/>
      <c r="F226" s="88"/>
      <c r="HU226" s="71"/>
      <c r="HV226" s="71"/>
      <c r="HW226" s="71"/>
      <c r="HX226" s="71"/>
      <c r="HY226" s="71"/>
      <c r="HZ226" s="71"/>
      <c r="IA226" s="71"/>
      <c r="IB226" s="71"/>
      <c r="IC226" s="71"/>
      <c r="ID226" s="71"/>
      <c r="IE226" s="71"/>
      <c r="IF226" s="71"/>
      <c r="IG226" s="71"/>
      <c r="IH226" s="71"/>
      <c r="II226" s="71"/>
      <c r="IJ226" s="71"/>
      <c r="IK226" s="71"/>
      <c r="IL226" s="71"/>
      <c r="IM226" s="71"/>
      <c r="IN226" s="71"/>
      <c r="IO226" s="71"/>
      <c r="IP226" s="71"/>
      <c r="IQ226" s="71"/>
      <c r="IR226" s="71"/>
    </row>
    <row r="227" spans="1:252" s="89" customFormat="1" ht="13.5" customHeight="1">
      <c r="A227" s="84"/>
      <c r="B227" s="85" t="s">
        <v>196</v>
      </c>
      <c r="C227" s="86"/>
      <c r="D227" s="87">
        <v>10.73</v>
      </c>
      <c r="E227" s="87"/>
      <c r="F227" s="88"/>
      <c r="HU227" s="71"/>
      <c r="HV227" s="71"/>
      <c r="HW227" s="71"/>
      <c r="HX227" s="71"/>
      <c r="HY227" s="71"/>
      <c r="HZ227" s="71"/>
      <c r="IA227" s="71"/>
      <c r="IB227" s="71"/>
      <c r="IC227" s="71"/>
      <c r="ID227" s="71"/>
      <c r="IE227" s="71"/>
      <c r="IF227" s="71"/>
      <c r="IG227" s="71"/>
      <c r="IH227" s="71"/>
      <c r="II227" s="71"/>
      <c r="IJ227" s="71"/>
      <c r="IK227" s="71"/>
      <c r="IL227" s="71"/>
      <c r="IM227" s="71"/>
      <c r="IN227" s="71"/>
      <c r="IO227" s="71"/>
      <c r="IP227" s="71"/>
      <c r="IQ227" s="71"/>
      <c r="IR227" s="71"/>
    </row>
    <row r="228" spans="1:252" s="89" customFormat="1" ht="15">
      <c r="A228" s="84"/>
      <c r="B228" s="85" t="s">
        <v>171</v>
      </c>
      <c r="C228" s="86"/>
      <c r="D228" s="87">
        <v>15</v>
      </c>
      <c r="E228" s="87"/>
      <c r="F228" s="88"/>
      <c r="HU228" s="71"/>
      <c r="HV228" s="71"/>
      <c r="HW228" s="71"/>
      <c r="HX228" s="71"/>
      <c r="HY228" s="71"/>
      <c r="HZ228" s="71"/>
      <c r="IA228" s="71"/>
      <c r="IB228" s="71"/>
      <c r="IC228" s="71"/>
      <c r="ID228" s="71"/>
      <c r="IE228" s="71"/>
      <c r="IF228" s="71"/>
      <c r="IG228" s="71"/>
      <c r="IH228" s="71"/>
      <c r="II228" s="71"/>
      <c r="IJ228" s="71"/>
      <c r="IK228" s="71"/>
      <c r="IL228" s="71"/>
      <c r="IM228" s="71"/>
      <c r="IN228" s="71"/>
      <c r="IO228" s="71"/>
      <c r="IP228" s="71"/>
      <c r="IQ228" s="71"/>
      <c r="IR228" s="71"/>
    </row>
    <row r="229" spans="1:252" s="89" customFormat="1" ht="15">
      <c r="A229" s="84"/>
      <c r="B229" s="85" t="s">
        <v>167</v>
      </c>
      <c r="C229" s="86"/>
      <c r="D229" s="87">
        <v>-3.16</v>
      </c>
      <c r="E229" s="87"/>
      <c r="F229" s="88"/>
      <c r="HU229" s="71"/>
      <c r="HV229" s="71"/>
      <c r="HW229" s="71"/>
      <c r="HX229" s="71"/>
      <c r="HY229" s="71"/>
      <c r="HZ229" s="71"/>
      <c r="IA229" s="71"/>
      <c r="IB229" s="71"/>
      <c r="IC229" s="71"/>
      <c r="ID229" s="71"/>
      <c r="IE229" s="71"/>
      <c r="IF229" s="71"/>
      <c r="IG229" s="71"/>
      <c r="IH229" s="71"/>
      <c r="II229" s="71"/>
      <c r="IJ229" s="71"/>
      <c r="IK229" s="71"/>
      <c r="IL229" s="71"/>
      <c r="IM229" s="71"/>
      <c r="IN229" s="71"/>
      <c r="IO229" s="71"/>
      <c r="IP229" s="71"/>
      <c r="IQ229" s="71"/>
      <c r="IR229" s="71"/>
    </row>
    <row r="230" spans="1:252" s="98" customFormat="1" ht="15">
      <c r="A230" s="90">
        <v>84</v>
      </c>
      <c r="B230" s="69" t="s">
        <v>427</v>
      </c>
      <c r="C230" s="100" t="s">
        <v>11</v>
      </c>
      <c r="D230" s="101">
        <f>SUM(D231)</f>
        <v>604.86</v>
      </c>
      <c r="E230" s="101"/>
      <c r="F230" s="102">
        <f>SUM(E230*D230)</f>
        <v>0</v>
      </c>
      <c r="HU230" s="71"/>
      <c r="HV230" s="71"/>
      <c r="HW230" s="71"/>
      <c r="HX230" s="71"/>
      <c r="HY230" s="71"/>
      <c r="HZ230" s="71"/>
      <c r="IA230" s="71"/>
      <c r="IB230" s="71"/>
      <c r="IC230" s="71"/>
      <c r="ID230" s="71"/>
      <c r="IE230" s="71"/>
      <c r="IF230" s="71"/>
      <c r="IG230" s="71"/>
      <c r="IH230" s="71"/>
      <c r="II230" s="71"/>
      <c r="IJ230" s="71"/>
      <c r="IK230" s="71"/>
      <c r="IL230" s="71"/>
      <c r="IM230" s="71"/>
      <c r="IN230" s="71"/>
      <c r="IO230" s="71"/>
      <c r="IP230" s="71"/>
      <c r="IQ230" s="71"/>
      <c r="IR230" s="71"/>
    </row>
    <row r="231" spans="1:252" s="89" customFormat="1" ht="15">
      <c r="A231" s="84"/>
      <c r="B231" s="69" t="s">
        <v>197</v>
      </c>
      <c r="C231" s="86"/>
      <c r="D231" s="87">
        <v>604.86</v>
      </c>
      <c r="E231" s="87"/>
      <c r="F231" s="88"/>
      <c r="HU231" s="71"/>
      <c r="HV231" s="71"/>
      <c r="HW231" s="71"/>
      <c r="HX231" s="71"/>
      <c r="HY231" s="71"/>
      <c r="HZ231" s="71"/>
      <c r="IA231" s="71"/>
      <c r="IB231" s="71"/>
      <c r="IC231" s="71"/>
      <c r="ID231" s="71"/>
      <c r="IE231" s="71"/>
      <c r="IF231" s="71"/>
      <c r="IG231" s="71"/>
      <c r="IH231" s="71"/>
      <c r="II231" s="71"/>
      <c r="IJ231" s="71"/>
      <c r="IK231" s="71"/>
      <c r="IL231" s="71"/>
      <c r="IM231" s="71"/>
      <c r="IN231" s="71"/>
      <c r="IO231" s="71"/>
      <c r="IP231" s="71"/>
      <c r="IQ231" s="71"/>
      <c r="IR231" s="71"/>
    </row>
    <row r="232" spans="1:252" s="98" customFormat="1" ht="15">
      <c r="A232" s="90">
        <v>85</v>
      </c>
      <c r="B232" s="69" t="s">
        <v>198</v>
      </c>
      <c r="C232" s="100" t="s">
        <v>11</v>
      </c>
      <c r="D232" s="101">
        <f>SUM(D233:D238)</f>
        <v>74.5</v>
      </c>
      <c r="E232" s="101"/>
      <c r="F232" s="102">
        <f>SUM(E232*D232)</f>
        <v>0</v>
      </c>
      <c r="HU232" s="71"/>
      <c r="HV232" s="71"/>
      <c r="HW232" s="71"/>
      <c r="HX232" s="71"/>
      <c r="HY232" s="71"/>
      <c r="HZ232" s="71"/>
      <c r="IA232" s="71"/>
      <c r="IB232" s="71"/>
      <c r="IC232" s="71"/>
      <c r="ID232" s="71"/>
      <c r="IE232" s="71"/>
      <c r="IF232" s="71"/>
      <c r="IG232" s="71"/>
      <c r="IH232" s="71"/>
      <c r="II232" s="71"/>
      <c r="IJ232" s="71"/>
      <c r="IK232" s="71"/>
      <c r="IL232" s="71"/>
      <c r="IM232" s="71"/>
      <c r="IN232" s="71"/>
      <c r="IO232" s="71"/>
      <c r="IP232" s="71"/>
      <c r="IQ232" s="71"/>
      <c r="IR232" s="71"/>
    </row>
    <row r="233" spans="1:252" s="89" customFormat="1" ht="15">
      <c r="A233" s="84"/>
      <c r="B233" s="85" t="s">
        <v>199</v>
      </c>
      <c r="C233" s="86"/>
      <c r="D233" s="87">
        <v>19.8</v>
      </c>
      <c r="E233" s="87"/>
      <c r="F233" s="88"/>
      <c r="HU233" s="71"/>
      <c r="HV233" s="71"/>
      <c r="HW233" s="71"/>
      <c r="HX233" s="71"/>
      <c r="HY233" s="71"/>
      <c r="HZ233" s="71"/>
      <c r="IA233" s="71"/>
      <c r="IB233" s="71"/>
      <c r="IC233" s="71"/>
      <c r="ID233" s="71"/>
      <c r="IE233" s="71"/>
      <c r="IF233" s="71"/>
      <c r="IG233" s="71"/>
      <c r="IH233" s="71"/>
      <c r="II233" s="71"/>
      <c r="IJ233" s="71"/>
      <c r="IK233" s="71"/>
      <c r="IL233" s="71"/>
      <c r="IM233" s="71"/>
      <c r="IN233" s="71"/>
      <c r="IO233" s="71"/>
      <c r="IP233" s="71"/>
      <c r="IQ233" s="71"/>
      <c r="IR233" s="71"/>
    </row>
    <row r="234" spans="1:252" s="89" customFormat="1" ht="15">
      <c r="A234" s="84"/>
      <c r="B234" s="85" t="s">
        <v>200</v>
      </c>
      <c r="C234" s="86"/>
      <c r="D234" s="87">
        <v>6.48</v>
      </c>
      <c r="E234" s="87"/>
      <c r="F234" s="88"/>
      <c r="HU234" s="71"/>
      <c r="HV234" s="71"/>
      <c r="HW234" s="71"/>
      <c r="HX234" s="71"/>
      <c r="HY234" s="71"/>
      <c r="HZ234" s="71"/>
      <c r="IA234" s="71"/>
      <c r="IB234" s="71"/>
      <c r="IC234" s="71"/>
      <c r="ID234" s="71"/>
      <c r="IE234" s="71"/>
      <c r="IF234" s="71"/>
      <c r="IG234" s="71"/>
      <c r="IH234" s="71"/>
      <c r="II234" s="71"/>
      <c r="IJ234" s="71"/>
      <c r="IK234" s="71"/>
      <c r="IL234" s="71"/>
      <c r="IM234" s="71"/>
      <c r="IN234" s="71"/>
      <c r="IO234" s="71"/>
      <c r="IP234" s="71"/>
      <c r="IQ234" s="71"/>
      <c r="IR234" s="71"/>
    </row>
    <row r="235" spans="1:252" s="89" customFormat="1" ht="15">
      <c r="A235" s="84"/>
      <c r="B235" s="85" t="s">
        <v>201</v>
      </c>
      <c r="C235" s="86"/>
      <c r="D235" s="87">
        <v>19.8</v>
      </c>
      <c r="E235" s="87"/>
      <c r="F235" s="88"/>
      <c r="HU235" s="71"/>
      <c r="HV235" s="71"/>
      <c r="HW235" s="71"/>
      <c r="HX235" s="71"/>
      <c r="HY235" s="71"/>
      <c r="HZ235" s="71"/>
      <c r="IA235" s="71"/>
      <c r="IB235" s="71"/>
      <c r="IC235" s="71"/>
      <c r="ID235" s="71"/>
      <c r="IE235" s="71"/>
      <c r="IF235" s="71"/>
      <c r="IG235" s="71"/>
      <c r="IH235" s="71"/>
      <c r="II235" s="71"/>
      <c r="IJ235" s="71"/>
      <c r="IK235" s="71"/>
      <c r="IL235" s="71"/>
      <c r="IM235" s="71"/>
      <c r="IN235" s="71"/>
      <c r="IO235" s="71"/>
      <c r="IP235" s="71"/>
      <c r="IQ235" s="71"/>
      <c r="IR235" s="71"/>
    </row>
    <row r="236" spans="1:252" s="89" customFormat="1" ht="15">
      <c r="A236" s="84"/>
      <c r="B236" s="85" t="s">
        <v>202</v>
      </c>
      <c r="C236" s="86"/>
      <c r="D236" s="87">
        <v>6.48</v>
      </c>
      <c r="E236" s="87"/>
      <c r="F236" s="88"/>
      <c r="HU236" s="71"/>
      <c r="HV236" s="71"/>
      <c r="HW236" s="71"/>
      <c r="HX236" s="71"/>
      <c r="HY236" s="71"/>
      <c r="HZ236" s="71"/>
      <c r="IA236" s="71"/>
      <c r="IB236" s="71"/>
      <c r="IC236" s="71"/>
      <c r="ID236" s="71"/>
      <c r="IE236" s="71"/>
      <c r="IF236" s="71"/>
      <c r="IG236" s="71"/>
      <c r="IH236" s="71"/>
      <c r="II236" s="71"/>
      <c r="IJ236" s="71"/>
      <c r="IK236" s="71"/>
      <c r="IL236" s="71"/>
      <c r="IM236" s="71"/>
      <c r="IN236" s="71"/>
      <c r="IO236" s="71"/>
      <c r="IP236" s="71"/>
      <c r="IQ236" s="71"/>
      <c r="IR236" s="71"/>
    </row>
    <row r="237" spans="1:252" s="89" customFormat="1" ht="15">
      <c r="A237" s="84"/>
      <c r="B237" s="85" t="s">
        <v>203</v>
      </c>
      <c r="C237" s="86"/>
      <c r="D237" s="87">
        <v>15.6</v>
      </c>
      <c r="E237" s="87"/>
      <c r="F237" s="88"/>
      <c r="HU237" s="71"/>
      <c r="HV237" s="71"/>
      <c r="HW237" s="71"/>
      <c r="HX237" s="71"/>
      <c r="HY237" s="71"/>
      <c r="HZ237" s="71"/>
      <c r="IA237" s="71"/>
      <c r="IB237" s="71"/>
      <c r="IC237" s="71"/>
      <c r="ID237" s="71"/>
      <c r="IE237" s="71"/>
      <c r="IF237" s="71"/>
      <c r="IG237" s="71"/>
      <c r="IH237" s="71"/>
      <c r="II237" s="71"/>
      <c r="IJ237" s="71"/>
      <c r="IK237" s="71"/>
      <c r="IL237" s="71"/>
      <c r="IM237" s="71"/>
      <c r="IN237" s="71"/>
      <c r="IO237" s="71"/>
      <c r="IP237" s="71"/>
      <c r="IQ237" s="71"/>
      <c r="IR237" s="71"/>
    </row>
    <row r="238" spans="1:252" s="89" customFormat="1" ht="15">
      <c r="A238" s="84"/>
      <c r="B238" s="85" t="s">
        <v>204</v>
      </c>
      <c r="C238" s="86"/>
      <c r="D238" s="87">
        <v>6.34</v>
      </c>
      <c r="E238" s="87"/>
      <c r="F238" s="88"/>
      <c r="HU238" s="71"/>
      <c r="HV238" s="71"/>
      <c r="HW238" s="71"/>
      <c r="HX238" s="71"/>
      <c r="HY238" s="71"/>
      <c r="HZ238" s="71"/>
      <c r="IA238" s="71"/>
      <c r="IB238" s="71"/>
      <c r="IC238" s="71"/>
      <c r="ID238" s="71"/>
      <c r="IE238" s="71"/>
      <c r="IF238" s="71"/>
      <c r="IG238" s="71"/>
      <c r="IH238" s="71"/>
      <c r="II238" s="71"/>
      <c r="IJ238" s="71"/>
      <c r="IK238" s="71"/>
      <c r="IL238" s="71"/>
      <c r="IM238" s="71"/>
      <c r="IN238" s="71"/>
      <c r="IO238" s="71"/>
      <c r="IP238" s="71"/>
      <c r="IQ238" s="71"/>
      <c r="IR238" s="71"/>
    </row>
    <row r="239" spans="1:252" s="98" customFormat="1" ht="15" hidden="1">
      <c r="A239" s="90">
        <v>86</v>
      </c>
      <c r="B239" s="69" t="s">
        <v>205</v>
      </c>
      <c r="C239" s="100" t="s">
        <v>11</v>
      </c>
      <c r="D239" s="101">
        <f>SUM(D240:D242)</f>
        <v>31.9</v>
      </c>
      <c r="E239" s="101"/>
      <c r="F239" s="102">
        <f>SUM(E239*D239)</f>
        <v>0</v>
      </c>
      <c r="HU239" s="71"/>
      <c r="HV239" s="71"/>
      <c r="HW239" s="71"/>
      <c r="HX239" s="71"/>
      <c r="HY239" s="71"/>
      <c r="HZ239" s="71"/>
      <c r="IA239" s="71"/>
      <c r="IB239" s="71"/>
      <c r="IC239" s="71"/>
      <c r="ID239" s="71"/>
      <c r="IE239" s="71"/>
      <c r="IF239" s="71"/>
      <c r="IG239" s="71"/>
      <c r="IH239" s="71"/>
      <c r="II239" s="71"/>
      <c r="IJ239" s="71"/>
      <c r="IK239" s="71"/>
      <c r="IL239" s="71"/>
      <c r="IM239" s="71"/>
      <c r="IN239" s="71"/>
      <c r="IO239" s="71"/>
      <c r="IP239" s="71"/>
      <c r="IQ239" s="71"/>
      <c r="IR239" s="71"/>
    </row>
    <row r="240" spans="1:252" s="89" customFormat="1" ht="15" hidden="1">
      <c r="A240" s="84"/>
      <c r="B240" s="85" t="s">
        <v>206</v>
      </c>
      <c r="C240" s="86"/>
      <c r="D240" s="87">
        <v>9.73</v>
      </c>
      <c r="E240" s="87"/>
      <c r="F240" s="88"/>
      <c r="HU240" s="71"/>
      <c r="HV240" s="71"/>
      <c r="HW240" s="71"/>
      <c r="HX240" s="71"/>
      <c r="HY240" s="71"/>
      <c r="HZ240" s="71"/>
      <c r="IA240" s="71"/>
      <c r="IB240" s="71"/>
      <c r="IC240" s="71"/>
      <c r="ID240" s="71"/>
      <c r="IE240" s="71"/>
      <c r="IF240" s="71"/>
      <c r="IG240" s="71"/>
      <c r="IH240" s="71"/>
      <c r="II240" s="71"/>
      <c r="IJ240" s="71"/>
      <c r="IK240" s="71"/>
      <c r="IL240" s="71"/>
      <c r="IM240" s="71"/>
      <c r="IN240" s="71"/>
      <c r="IO240" s="71"/>
      <c r="IP240" s="71"/>
      <c r="IQ240" s="71"/>
      <c r="IR240" s="71"/>
    </row>
    <row r="241" spans="1:252" s="89" customFormat="1" ht="15" hidden="1">
      <c r="A241" s="84"/>
      <c r="B241" s="85" t="s">
        <v>207</v>
      </c>
      <c r="C241" s="86"/>
      <c r="D241" s="87">
        <v>9.73</v>
      </c>
      <c r="E241" s="87"/>
      <c r="F241" s="88"/>
      <c r="HU241" s="71"/>
      <c r="HV241" s="71"/>
      <c r="HW241" s="71"/>
      <c r="HX241" s="71"/>
      <c r="HY241" s="71"/>
      <c r="HZ241" s="71"/>
      <c r="IA241" s="71"/>
      <c r="IB241" s="71"/>
      <c r="IC241" s="71"/>
      <c r="ID241" s="71"/>
      <c r="IE241" s="71"/>
      <c r="IF241" s="71"/>
      <c r="IG241" s="71"/>
      <c r="IH241" s="71"/>
      <c r="II241" s="71"/>
      <c r="IJ241" s="71"/>
      <c r="IK241" s="71"/>
      <c r="IL241" s="71"/>
      <c r="IM241" s="71"/>
      <c r="IN241" s="71"/>
      <c r="IO241" s="71"/>
      <c r="IP241" s="71"/>
      <c r="IQ241" s="71"/>
      <c r="IR241" s="71"/>
    </row>
    <row r="242" spans="1:252" s="89" customFormat="1" ht="15" hidden="1">
      <c r="A242" s="84"/>
      <c r="B242" s="85" t="s">
        <v>208</v>
      </c>
      <c r="C242" s="86"/>
      <c r="D242" s="87">
        <v>12.44</v>
      </c>
      <c r="E242" s="87"/>
      <c r="F242" s="88"/>
      <c r="HU242" s="71"/>
      <c r="HV242" s="71"/>
      <c r="HW242" s="71"/>
      <c r="HX242" s="71"/>
      <c r="HY242" s="71"/>
      <c r="HZ242" s="71"/>
      <c r="IA242" s="71"/>
      <c r="IB242" s="71"/>
      <c r="IC242" s="71"/>
      <c r="ID242" s="71"/>
      <c r="IE242" s="71"/>
      <c r="IF242" s="71"/>
      <c r="IG242" s="71"/>
      <c r="IH242" s="71"/>
      <c r="II242" s="71"/>
      <c r="IJ242" s="71"/>
      <c r="IK242" s="71"/>
      <c r="IL242" s="71"/>
      <c r="IM242" s="71"/>
      <c r="IN242" s="71"/>
      <c r="IO242" s="71"/>
      <c r="IP242" s="71"/>
      <c r="IQ242" s="71"/>
      <c r="IR242" s="71"/>
    </row>
    <row r="243" spans="1:252" s="98" customFormat="1" ht="15" hidden="1">
      <c r="A243" s="90">
        <v>87</v>
      </c>
      <c r="B243" s="69" t="s">
        <v>209</v>
      </c>
      <c r="C243" s="100" t="s">
        <v>20</v>
      </c>
      <c r="D243" s="112">
        <f>SUM(D244:D246)</f>
        <v>19.92</v>
      </c>
      <c r="E243" s="101"/>
      <c r="F243" s="102">
        <f>SUM(E243*D243)</f>
        <v>0</v>
      </c>
      <c r="HU243" s="71"/>
      <c r="HV243" s="71"/>
      <c r="HW243" s="71"/>
      <c r="HX243" s="71"/>
      <c r="HY243" s="71"/>
      <c r="HZ243" s="71"/>
      <c r="IA243" s="71"/>
      <c r="IB243" s="71"/>
      <c r="IC243" s="71"/>
      <c r="ID243" s="71"/>
      <c r="IE243" s="71"/>
      <c r="IF243" s="71"/>
      <c r="IG243" s="71"/>
      <c r="IH243" s="71"/>
      <c r="II243" s="71"/>
      <c r="IJ243" s="71"/>
      <c r="IK243" s="71"/>
      <c r="IL243" s="71"/>
      <c r="IM243" s="71"/>
      <c r="IN243" s="71"/>
      <c r="IO243" s="71"/>
      <c r="IP243" s="71"/>
      <c r="IQ243" s="71"/>
      <c r="IR243" s="71"/>
    </row>
    <row r="244" spans="1:252" s="89" customFormat="1" ht="15" hidden="1">
      <c r="A244" s="84"/>
      <c r="B244" s="85" t="s">
        <v>210</v>
      </c>
      <c r="C244" s="86"/>
      <c r="D244" s="87">
        <v>5.84</v>
      </c>
      <c r="E244" s="87"/>
      <c r="F244" s="88"/>
      <c r="HU244" s="71"/>
      <c r="HV244" s="71"/>
      <c r="HW244" s="71"/>
      <c r="HX244" s="71"/>
      <c r="HY244" s="71"/>
      <c r="HZ244" s="71"/>
      <c r="IA244" s="71"/>
      <c r="IB244" s="71"/>
      <c r="IC244" s="71"/>
      <c r="ID244" s="71"/>
      <c r="IE244" s="71"/>
      <c r="IF244" s="71"/>
      <c r="IG244" s="71"/>
      <c r="IH244" s="71"/>
      <c r="II244" s="71"/>
      <c r="IJ244" s="71"/>
      <c r="IK244" s="71"/>
      <c r="IL244" s="71"/>
      <c r="IM244" s="71"/>
      <c r="IN244" s="71"/>
      <c r="IO244" s="71"/>
      <c r="IP244" s="71"/>
      <c r="IQ244" s="71"/>
      <c r="IR244" s="71"/>
    </row>
    <row r="245" spans="1:252" s="89" customFormat="1" ht="15" hidden="1">
      <c r="A245" s="84"/>
      <c r="B245" s="85" t="s">
        <v>211</v>
      </c>
      <c r="C245" s="86"/>
      <c r="D245" s="87">
        <v>5.84</v>
      </c>
      <c r="E245" s="87"/>
      <c r="F245" s="88"/>
      <c r="HU245" s="71"/>
      <c r="HV245" s="71"/>
      <c r="HW245" s="71"/>
      <c r="HX245" s="71"/>
      <c r="HY245" s="71"/>
      <c r="HZ245" s="71"/>
      <c r="IA245" s="71"/>
      <c r="IB245" s="71"/>
      <c r="IC245" s="71"/>
      <c r="ID245" s="71"/>
      <c r="IE245" s="71"/>
      <c r="IF245" s="71"/>
      <c r="IG245" s="71"/>
      <c r="IH245" s="71"/>
      <c r="II245" s="71"/>
      <c r="IJ245" s="71"/>
      <c r="IK245" s="71"/>
      <c r="IL245" s="71"/>
      <c r="IM245" s="71"/>
      <c r="IN245" s="71"/>
      <c r="IO245" s="71"/>
      <c r="IP245" s="71"/>
      <c r="IQ245" s="71"/>
      <c r="IR245" s="71"/>
    </row>
    <row r="246" spans="1:252" s="89" customFormat="1" ht="15" hidden="1">
      <c r="A246" s="84"/>
      <c r="B246" s="85" t="s">
        <v>212</v>
      </c>
      <c r="C246" s="86"/>
      <c r="D246" s="87">
        <v>8.24</v>
      </c>
      <c r="E246" s="87"/>
      <c r="F246" s="88"/>
      <c r="HU246" s="71"/>
      <c r="HV246" s="71"/>
      <c r="HW246" s="71"/>
      <c r="HX246" s="71"/>
      <c r="HY246" s="71"/>
      <c r="HZ246" s="71"/>
      <c r="IA246" s="71"/>
      <c r="IB246" s="71"/>
      <c r="IC246" s="71"/>
      <c r="ID246" s="71"/>
      <c r="IE246" s="71"/>
      <c r="IF246" s="71"/>
      <c r="IG246" s="71"/>
      <c r="IH246" s="71"/>
      <c r="II246" s="71"/>
      <c r="IJ246" s="71"/>
      <c r="IK246" s="71"/>
      <c r="IL246" s="71"/>
      <c r="IM246" s="71"/>
      <c r="IN246" s="71"/>
      <c r="IO246" s="71"/>
      <c r="IP246" s="71"/>
      <c r="IQ246" s="71"/>
      <c r="IR246" s="71"/>
    </row>
    <row r="247" spans="1:252" s="98" customFormat="1" ht="15" hidden="1">
      <c r="A247" s="90">
        <v>88</v>
      </c>
      <c r="B247" s="69" t="s">
        <v>213</v>
      </c>
      <c r="C247" s="100" t="s">
        <v>11</v>
      </c>
      <c r="D247" s="101">
        <f>SUM(D248:D250)</f>
        <v>27.740000000000002</v>
      </c>
      <c r="E247" s="101"/>
      <c r="F247" s="102">
        <f>SUM(E247*D247)</f>
        <v>0</v>
      </c>
      <c r="HU247" s="71"/>
      <c r="HV247" s="71"/>
      <c r="HW247" s="71"/>
      <c r="HX247" s="71"/>
      <c r="HY247" s="71"/>
      <c r="HZ247" s="71"/>
      <c r="IA247" s="71"/>
      <c r="IB247" s="71"/>
      <c r="IC247" s="71"/>
      <c r="ID247" s="71"/>
      <c r="IE247" s="71"/>
      <c r="IF247" s="71"/>
      <c r="IG247" s="71"/>
      <c r="IH247" s="71"/>
      <c r="II247" s="71"/>
      <c r="IJ247" s="71"/>
      <c r="IK247" s="71"/>
      <c r="IL247" s="71"/>
      <c r="IM247" s="71"/>
      <c r="IN247" s="71"/>
      <c r="IO247" s="71"/>
      <c r="IP247" s="71"/>
      <c r="IQ247" s="71"/>
      <c r="IR247" s="71"/>
    </row>
    <row r="248" spans="1:252" s="89" customFormat="1" ht="15" hidden="1">
      <c r="A248" s="84"/>
      <c r="B248" s="85" t="s">
        <v>214</v>
      </c>
      <c r="C248" s="86"/>
      <c r="D248" s="87">
        <v>8.46</v>
      </c>
      <c r="E248" s="87"/>
      <c r="F248" s="88"/>
      <c r="HU248" s="71"/>
      <c r="HV248" s="71"/>
      <c r="HW248" s="71"/>
      <c r="HX248" s="71"/>
      <c r="HY248" s="71"/>
      <c r="HZ248" s="71"/>
      <c r="IA248" s="71"/>
      <c r="IB248" s="71"/>
      <c r="IC248" s="71"/>
      <c r="ID248" s="71"/>
      <c r="IE248" s="71"/>
      <c r="IF248" s="71"/>
      <c r="IG248" s="71"/>
      <c r="IH248" s="71"/>
      <c r="II248" s="71"/>
      <c r="IJ248" s="71"/>
      <c r="IK248" s="71"/>
      <c r="IL248" s="71"/>
      <c r="IM248" s="71"/>
      <c r="IN248" s="71"/>
      <c r="IO248" s="71"/>
      <c r="IP248" s="71"/>
      <c r="IQ248" s="71"/>
      <c r="IR248" s="71"/>
    </row>
    <row r="249" spans="1:252" s="89" customFormat="1" ht="15" hidden="1">
      <c r="A249" s="84"/>
      <c r="B249" s="85" t="s">
        <v>215</v>
      </c>
      <c r="C249" s="86"/>
      <c r="D249" s="87">
        <v>8.46</v>
      </c>
      <c r="E249" s="87"/>
      <c r="F249" s="88"/>
      <c r="HU249" s="71"/>
      <c r="HV249" s="71"/>
      <c r="HW249" s="71"/>
      <c r="HX249" s="71"/>
      <c r="HY249" s="71"/>
      <c r="HZ249" s="71"/>
      <c r="IA249" s="71"/>
      <c r="IB249" s="71"/>
      <c r="IC249" s="71"/>
      <c r="ID249" s="71"/>
      <c r="IE249" s="71"/>
      <c r="IF249" s="71"/>
      <c r="IG249" s="71"/>
      <c r="IH249" s="71"/>
      <c r="II249" s="71"/>
      <c r="IJ249" s="71"/>
      <c r="IK249" s="71"/>
      <c r="IL249" s="71"/>
      <c r="IM249" s="71"/>
      <c r="IN249" s="71"/>
      <c r="IO249" s="71"/>
      <c r="IP249" s="71"/>
      <c r="IQ249" s="71"/>
      <c r="IR249" s="71"/>
    </row>
    <row r="250" spans="1:252" s="89" customFormat="1" ht="15" hidden="1">
      <c r="A250" s="84"/>
      <c r="B250" s="85" t="s">
        <v>216</v>
      </c>
      <c r="C250" s="86"/>
      <c r="D250" s="87">
        <v>10.82</v>
      </c>
      <c r="E250" s="87"/>
      <c r="F250" s="88"/>
      <c r="HU250" s="71"/>
      <c r="HV250" s="71"/>
      <c r="HW250" s="71"/>
      <c r="HX250" s="71"/>
      <c r="HY250" s="71"/>
      <c r="HZ250" s="71"/>
      <c r="IA250" s="71"/>
      <c r="IB250" s="71"/>
      <c r="IC250" s="71"/>
      <c r="ID250" s="71"/>
      <c r="IE250" s="71"/>
      <c r="IF250" s="71"/>
      <c r="IG250" s="71"/>
      <c r="IH250" s="71"/>
      <c r="II250" s="71"/>
      <c r="IJ250" s="71"/>
      <c r="IK250" s="71"/>
      <c r="IL250" s="71"/>
      <c r="IM250" s="71"/>
      <c r="IN250" s="71"/>
      <c r="IO250" s="71"/>
      <c r="IP250" s="71"/>
      <c r="IQ250" s="71"/>
      <c r="IR250" s="71"/>
    </row>
    <row r="251" spans="1:252" s="98" customFormat="1" ht="15">
      <c r="A251" s="90">
        <v>89</v>
      </c>
      <c r="B251" s="69" t="s">
        <v>217</v>
      </c>
      <c r="C251" s="100" t="s">
        <v>97</v>
      </c>
      <c r="D251" s="101">
        <v>1</v>
      </c>
      <c r="E251" s="101"/>
      <c r="F251" s="102">
        <f>SUM(E251*D251)</f>
        <v>0</v>
      </c>
      <c r="HU251" s="71"/>
      <c r="HV251" s="71"/>
      <c r="HW251" s="71"/>
      <c r="HX251" s="71"/>
      <c r="HY251" s="71"/>
      <c r="HZ251" s="71"/>
      <c r="IA251" s="71"/>
      <c r="IB251" s="71"/>
      <c r="IC251" s="71"/>
      <c r="ID251" s="71"/>
      <c r="IE251" s="71"/>
      <c r="IF251" s="71"/>
      <c r="IG251" s="71"/>
      <c r="IH251" s="71"/>
      <c r="II251" s="71"/>
      <c r="IJ251" s="71"/>
      <c r="IK251" s="71"/>
      <c r="IL251" s="71"/>
      <c r="IM251" s="71"/>
      <c r="IN251" s="71"/>
      <c r="IO251" s="71"/>
      <c r="IP251" s="71"/>
      <c r="IQ251" s="71"/>
      <c r="IR251" s="71"/>
    </row>
    <row r="252" spans="1:252" s="98" customFormat="1" ht="25.5" hidden="1">
      <c r="A252" s="90">
        <v>90</v>
      </c>
      <c r="B252" s="69" t="s">
        <v>218</v>
      </c>
      <c r="C252" s="100" t="s">
        <v>11</v>
      </c>
      <c r="D252" s="112">
        <f>SUM(D253:D255)</f>
        <v>66.81</v>
      </c>
      <c r="E252" s="101"/>
      <c r="F252" s="102">
        <f>SUM(E252*D252)</f>
        <v>0</v>
      </c>
      <c r="HU252" s="71"/>
      <c r="HV252" s="71"/>
      <c r="HW252" s="71"/>
      <c r="HX252" s="71"/>
      <c r="HY252" s="71"/>
      <c r="HZ252" s="71"/>
      <c r="IA252" s="71"/>
      <c r="IB252" s="71"/>
      <c r="IC252" s="71"/>
      <c r="ID252" s="71"/>
      <c r="IE252" s="71"/>
      <c r="IF252" s="71"/>
      <c r="IG252" s="71"/>
      <c r="IH252" s="71"/>
      <c r="II252" s="71"/>
      <c r="IJ252" s="71"/>
      <c r="IK252" s="71"/>
      <c r="IL252" s="71"/>
      <c r="IM252" s="71"/>
      <c r="IN252" s="71"/>
      <c r="IO252" s="71"/>
      <c r="IP252" s="71"/>
      <c r="IQ252" s="71"/>
      <c r="IR252" s="71"/>
    </row>
    <row r="253" spans="1:252" s="89" customFormat="1" ht="15" hidden="1">
      <c r="A253" s="84"/>
      <c r="B253" s="85" t="s">
        <v>219</v>
      </c>
      <c r="C253" s="86"/>
      <c r="D253" s="87">
        <v>21.78</v>
      </c>
      <c r="E253" s="87"/>
      <c r="F253" s="88"/>
      <c r="HU253" s="71"/>
      <c r="HV253" s="71"/>
      <c r="HW253" s="71"/>
      <c r="HX253" s="71"/>
      <c r="HY253" s="71"/>
      <c r="HZ253" s="71"/>
      <c r="IA253" s="71"/>
      <c r="IB253" s="71"/>
      <c r="IC253" s="71"/>
      <c r="ID253" s="71"/>
      <c r="IE253" s="71"/>
      <c r="IF253" s="71"/>
      <c r="IG253" s="71"/>
      <c r="IH253" s="71"/>
      <c r="II253" s="71"/>
      <c r="IJ253" s="71"/>
      <c r="IK253" s="71"/>
      <c r="IL253" s="71"/>
      <c r="IM253" s="71"/>
      <c r="IN253" s="71"/>
      <c r="IO253" s="71"/>
      <c r="IP253" s="71"/>
      <c r="IQ253" s="71"/>
      <c r="IR253" s="71"/>
    </row>
    <row r="254" spans="1:252" s="89" customFormat="1" ht="15" hidden="1">
      <c r="A254" s="84"/>
      <c r="B254" s="85" t="s">
        <v>219</v>
      </c>
      <c r="C254" s="86"/>
      <c r="D254" s="87">
        <v>21.78</v>
      </c>
      <c r="E254" s="87"/>
      <c r="F254" s="88"/>
      <c r="HU254" s="71"/>
      <c r="HV254" s="71"/>
      <c r="HW254" s="71"/>
      <c r="HX254" s="71"/>
      <c r="HY254" s="71"/>
      <c r="HZ254" s="71"/>
      <c r="IA254" s="71"/>
      <c r="IB254" s="71"/>
      <c r="IC254" s="71"/>
      <c r="ID254" s="71"/>
      <c r="IE254" s="71"/>
      <c r="IF254" s="71"/>
      <c r="IG254" s="71"/>
      <c r="IH254" s="71"/>
      <c r="II254" s="71"/>
      <c r="IJ254" s="71"/>
      <c r="IK254" s="71"/>
      <c r="IL254" s="71"/>
      <c r="IM254" s="71"/>
      <c r="IN254" s="71"/>
      <c r="IO254" s="71"/>
      <c r="IP254" s="71"/>
      <c r="IQ254" s="71"/>
      <c r="IR254" s="71"/>
    </row>
    <row r="255" spans="1:252" s="89" customFormat="1" ht="15" hidden="1">
      <c r="A255" s="84"/>
      <c r="B255" s="85" t="s">
        <v>220</v>
      </c>
      <c r="C255" s="86"/>
      <c r="D255" s="87">
        <v>23.25</v>
      </c>
      <c r="E255" s="87"/>
      <c r="F255" s="88"/>
      <c r="HU255" s="71"/>
      <c r="HV255" s="71"/>
      <c r="HW255" s="71"/>
      <c r="HX255" s="71"/>
      <c r="HY255" s="71"/>
      <c r="HZ255" s="71"/>
      <c r="IA255" s="71"/>
      <c r="IB255" s="71"/>
      <c r="IC255" s="71"/>
      <c r="ID255" s="71"/>
      <c r="IE255" s="71"/>
      <c r="IF255" s="71"/>
      <c r="IG255" s="71"/>
      <c r="IH255" s="71"/>
      <c r="II255" s="71"/>
      <c r="IJ255" s="71"/>
      <c r="IK255" s="71"/>
      <c r="IL255" s="71"/>
      <c r="IM255" s="71"/>
      <c r="IN255" s="71"/>
      <c r="IO255" s="71"/>
      <c r="IP255" s="71"/>
      <c r="IQ255" s="71"/>
      <c r="IR255" s="71"/>
    </row>
    <row r="256" spans="1:252" s="98" customFormat="1" ht="15" hidden="1">
      <c r="A256" s="90">
        <v>91</v>
      </c>
      <c r="B256" s="69" t="s">
        <v>221</v>
      </c>
      <c r="C256" s="100" t="s">
        <v>11</v>
      </c>
      <c r="D256" s="101">
        <f>SUM(D257:D259)</f>
        <v>60.75</v>
      </c>
      <c r="E256" s="101"/>
      <c r="F256" s="102">
        <f>SUM(E256*D256)</f>
        <v>0</v>
      </c>
      <c r="HU256" s="71"/>
      <c r="HV256" s="71"/>
      <c r="HW256" s="71"/>
      <c r="HX256" s="71"/>
      <c r="HY256" s="71"/>
      <c r="HZ256" s="71"/>
      <c r="IA256" s="71"/>
      <c r="IB256" s="71"/>
      <c r="IC256" s="71"/>
      <c r="ID256" s="71"/>
      <c r="IE256" s="71"/>
      <c r="IF256" s="71"/>
      <c r="IG256" s="71"/>
      <c r="IH256" s="71"/>
      <c r="II256" s="71"/>
      <c r="IJ256" s="71"/>
      <c r="IK256" s="71"/>
      <c r="IL256" s="71"/>
      <c r="IM256" s="71"/>
      <c r="IN256" s="71"/>
      <c r="IO256" s="71"/>
      <c r="IP256" s="71"/>
      <c r="IQ256" s="71"/>
      <c r="IR256" s="71"/>
    </row>
    <row r="257" spans="1:252" s="89" customFormat="1" ht="15" hidden="1">
      <c r="A257" s="84"/>
      <c r="B257" s="85" t="s">
        <v>222</v>
      </c>
      <c r="C257" s="86"/>
      <c r="D257" s="87">
        <v>19.8</v>
      </c>
      <c r="E257" s="87"/>
      <c r="F257" s="88"/>
      <c r="HU257" s="71"/>
      <c r="HV257" s="71"/>
      <c r="HW257" s="71"/>
      <c r="HX257" s="71"/>
      <c r="HY257" s="71"/>
      <c r="HZ257" s="71"/>
      <c r="IA257" s="71"/>
      <c r="IB257" s="71"/>
      <c r="IC257" s="71"/>
      <c r="ID257" s="71"/>
      <c r="IE257" s="71"/>
      <c r="IF257" s="71"/>
      <c r="IG257" s="71"/>
      <c r="IH257" s="71"/>
      <c r="II257" s="71"/>
      <c r="IJ257" s="71"/>
      <c r="IK257" s="71"/>
      <c r="IL257" s="71"/>
      <c r="IM257" s="71"/>
      <c r="IN257" s="71"/>
      <c r="IO257" s="71"/>
      <c r="IP257" s="71"/>
      <c r="IQ257" s="71"/>
      <c r="IR257" s="71"/>
    </row>
    <row r="258" spans="1:252" s="89" customFormat="1" ht="15" hidden="1">
      <c r="A258" s="84"/>
      <c r="B258" s="85" t="s">
        <v>223</v>
      </c>
      <c r="C258" s="86"/>
      <c r="D258" s="87">
        <v>19.8</v>
      </c>
      <c r="E258" s="87"/>
      <c r="F258" s="88"/>
      <c r="HU258" s="71"/>
      <c r="HV258" s="71"/>
      <c r="HW258" s="71"/>
      <c r="HX258" s="71"/>
      <c r="HY258" s="71"/>
      <c r="HZ258" s="71"/>
      <c r="IA258" s="71"/>
      <c r="IB258" s="71"/>
      <c r="IC258" s="71"/>
      <c r="ID258" s="71"/>
      <c r="IE258" s="71"/>
      <c r="IF258" s="71"/>
      <c r="IG258" s="71"/>
      <c r="IH258" s="71"/>
      <c r="II258" s="71"/>
      <c r="IJ258" s="71"/>
      <c r="IK258" s="71"/>
      <c r="IL258" s="71"/>
      <c r="IM258" s="71"/>
      <c r="IN258" s="71"/>
      <c r="IO258" s="71"/>
      <c r="IP258" s="71"/>
      <c r="IQ258" s="71"/>
      <c r="IR258" s="71"/>
    </row>
    <row r="259" spans="1:252" s="89" customFormat="1" ht="15" hidden="1">
      <c r="A259" s="84"/>
      <c r="B259" s="85" t="s">
        <v>224</v>
      </c>
      <c r="C259" s="86"/>
      <c r="D259" s="87">
        <v>21.15</v>
      </c>
      <c r="E259" s="87"/>
      <c r="F259" s="88"/>
      <c r="HU259" s="71"/>
      <c r="HV259" s="71"/>
      <c r="HW259" s="71"/>
      <c r="HX259" s="71"/>
      <c r="HY259" s="71"/>
      <c r="HZ259" s="71"/>
      <c r="IA259" s="71"/>
      <c r="IB259" s="71"/>
      <c r="IC259" s="71"/>
      <c r="ID259" s="71"/>
      <c r="IE259" s="71"/>
      <c r="IF259" s="71"/>
      <c r="IG259" s="71"/>
      <c r="IH259" s="71"/>
      <c r="II259" s="71"/>
      <c r="IJ259" s="71"/>
      <c r="IK259" s="71"/>
      <c r="IL259" s="71"/>
      <c r="IM259" s="71"/>
      <c r="IN259" s="71"/>
      <c r="IO259" s="71"/>
      <c r="IP259" s="71"/>
      <c r="IQ259" s="71"/>
      <c r="IR259" s="71"/>
    </row>
    <row r="260" spans="1:252" s="98" customFormat="1" ht="15">
      <c r="A260" s="90">
        <v>92</v>
      </c>
      <c r="B260" s="69" t="s">
        <v>421</v>
      </c>
      <c r="C260" s="100" t="s">
        <v>11</v>
      </c>
      <c r="D260" s="101">
        <f>SUM(D261)</f>
        <v>86.9</v>
      </c>
      <c r="E260" s="101"/>
      <c r="F260" s="102">
        <f>SUM(E260*D260)</f>
        <v>0</v>
      </c>
      <c r="HU260" s="71"/>
      <c r="HV260" s="71"/>
      <c r="HW260" s="71"/>
      <c r="HX260" s="71"/>
      <c r="HY260" s="71"/>
      <c r="HZ260" s="71"/>
      <c r="IA260" s="71"/>
      <c r="IB260" s="71"/>
      <c r="IC260" s="71"/>
      <c r="ID260" s="71"/>
      <c r="IE260" s="71"/>
      <c r="IF260" s="71"/>
      <c r="IG260" s="71"/>
      <c r="IH260" s="71"/>
      <c r="II260" s="71"/>
      <c r="IJ260" s="71"/>
      <c r="IK260" s="71"/>
      <c r="IL260" s="71"/>
      <c r="IM260" s="71"/>
      <c r="IN260" s="71"/>
      <c r="IO260" s="71"/>
      <c r="IP260" s="71"/>
      <c r="IQ260" s="71"/>
      <c r="IR260" s="71"/>
    </row>
    <row r="261" spans="1:252" s="89" customFormat="1" ht="15">
      <c r="A261" s="84"/>
      <c r="B261" s="85" t="s">
        <v>225</v>
      </c>
      <c r="C261" s="86"/>
      <c r="D261" s="87">
        <v>86.9</v>
      </c>
      <c r="E261" s="87"/>
      <c r="F261" s="88"/>
      <c r="HU261" s="71"/>
      <c r="HV261" s="71"/>
      <c r="HW261" s="71"/>
      <c r="HX261" s="71"/>
      <c r="HY261" s="71"/>
      <c r="HZ261" s="71"/>
      <c r="IA261" s="71"/>
      <c r="IB261" s="71"/>
      <c r="IC261" s="71"/>
      <c r="ID261" s="71"/>
      <c r="IE261" s="71"/>
      <c r="IF261" s="71"/>
      <c r="IG261" s="71"/>
      <c r="IH261" s="71"/>
      <c r="II261" s="71"/>
      <c r="IJ261" s="71"/>
      <c r="IK261" s="71"/>
      <c r="IL261" s="71"/>
      <c r="IM261" s="71"/>
      <c r="IN261" s="71"/>
      <c r="IO261" s="71"/>
      <c r="IP261" s="71"/>
      <c r="IQ261" s="71"/>
      <c r="IR261" s="71"/>
    </row>
    <row r="262" spans="1:252" s="98" customFormat="1" ht="15">
      <c r="A262" s="90">
        <v>93</v>
      </c>
      <c r="B262" s="69" t="s">
        <v>422</v>
      </c>
      <c r="C262" s="100" t="s">
        <v>11</v>
      </c>
      <c r="D262" s="101">
        <f>SUM(D263:D264)</f>
        <v>169.8</v>
      </c>
      <c r="E262" s="101"/>
      <c r="F262" s="102">
        <f>SUM(E262*D262)</f>
        <v>0</v>
      </c>
      <c r="HU262" s="71"/>
      <c r="HV262" s="71"/>
      <c r="HW262" s="71"/>
      <c r="HX262" s="71"/>
      <c r="HY262" s="71"/>
      <c r="HZ262" s="71"/>
      <c r="IA262" s="71"/>
      <c r="IB262" s="71"/>
      <c r="IC262" s="71"/>
      <c r="ID262" s="71"/>
      <c r="IE262" s="71"/>
      <c r="IF262" s="71"/>
      <c r="IG262" s="71"/>
      <c r="IH262" s="71"/>
      <c r="II262" s="71"/>
      <c r="IJ262" s="71"/>
      <c r="IK262" s="71"/>
      <c r="IL262" s="71"/>
      <c r="IM262" s="71"/>
      <c r="IN262" s="71"/>
      <c r="IO262" s="71"/>
      <c r="IP262" s="71"/>
      <c r="IQ262" s="71"/>
      <c r="IR262" s="71"/>
    </row>
    <row r="263" spans="1:252" s="89" customFormat="1" ht="15">
      <c r="A263" s="84"/>
      <c r="B263" s="85" t="s">
        <v>226</v>
      </c>
      <c r="C263" s="86"/>
      <c r="D263" s="87">
        <v>106.26</v>
      </c>
      <c r="E263" s="87"/>
      <c r="F263" s="88"/>
      <c r="HU263" s="71"/>
      <c r="HV263" s="71"/>
      <c r="HW263" s="71"/>
      <c r="HX263" s="71"/>
      <c r="HY263" s="71"/>
      <c r="HZ263" s="71"/>
      <c r="IA263" s="71"/>
      <c r="IB263" s="71"/>
      <c r="IC263" s="71"/>
      <c r="ID263" s="71"/>
      <c r="IE263" s="71"/>
      <c r="IF263" s="71"/>
      <c r="IG263" s="71"/>
      <c r="IH263" s="71"/>
      <c r="II263" s="71"/>
      <c r="IJ263" s="71"/>
      <c r="IK263" s="71"/>
      <c r="IL263" s="71"/>
      <c r="IM263" s="71"/>
      <c r="IN263" s="71"/>
      <c r="IO263" s="71"/>
      <c r="IP263" s="71"/>
      <c r="IQ263" s="71"/>
      <c r="IR263" s="71"/>
    </row>
    <row r="264" spans="1:252" s="89" customFormat="1" ht="15">
      <c r="A264" s="84"/>
      <c r="B264" s="85" t="s">
        <v>227</v>
      </c>
      <c r="C264" s="86"/>
      <c r="D264" s="87">
        <v>63.54</v>
      </c>
      <c r="E264" s="87"/>
      <c r="F264" s="88"/>
      <c r="HU264" s="71"/>
      <c r="HV264" s="71"/>
      <c r="HW264" s="71"/>
      <c r="HX264" s="71"/>
      <c r="HY264" s="71"/>
      <c r="HZ264" s="71"/>
      <c r="IA264" s="71"/>
      <c r="IB264" s="71"/>
      <c r="IC264" s="71"/>
      <c r="ID264" s="71"/>
      <c r="IE264" s="71"/>
      <c r="IF264" s="71"/>
      <c r="IG264" s="71"/>
      <c r="IH264" s="71"/>
      <c r="II264" s="71"/>
      <c r="IJ264" s="71"/>
      <c r="IK264" s="71"/>
      <c r="IL264" s="71"/>
      <c r="IM264" s="71"/>
      <c r="IN264" s="71"/>
      <c r="IO264" s="71"/>
      <c r="IP264" s="71"/>
      <c r="IQ264" s="71"/>
      <c r="IR264" s="71"/>
    </row>
    <row r="265" spans="1:252" s="98" customFormat="1" ht="15">
      <c r="A265" s="90">
        <v>94</v>
      </c>
      <c r="B265" s="69" t="s">
        <v>423</v>
      </c>
      <c r="C265" s="100" t="s">
        <v>11</v>
      </c>
      <c r="D265" s="101">
        <f>SUM(D266:D267)</f>
        <v>174.93</v>
      </c>
      <c r="E265" s="101"/>
      <c r="F265" s="102">
        <f>SUM(E265*D265)</f>
        <v>0</v>
      </c>
      <c r="HU265" s="71"/>
      <c r="HV265" s="71"/>
      <c r="HW265" s="71"/>
      <c r="HX265" s="71"/>
      <c r="HY265" s="71"/>
      <c r="HZ265" s="71"/>
      <c r="IA265" s="71"/>
      <c r="IB265" s="71"/>
      <c r="IC265" s="71"/>
      <c r="ID265" s="71"/>
      <c r="IE265" s="71"/>
      <c r="IF265" s="71"/>
      <c r="IG265" s="71"/>
      <c r="IH265" s="71"/>
      <c r="II265" s="71"/>
      <c r="IJ265" s="71"/>
      <c r="IK265" s="71"/>
      <c r="IL265" s="71"/>
      <c r="IM265" s="71"/>
      <c r="IN265" s="71"/>
      <c r="IO265" s="71"/>
      <c r="IP265" s="71"/>
      <c r="IQ265" s="71"/>
      <c r="IR265" s="71"/>
    </row>
    <row r="266" spans="1:252" s="89" customFormat="1" ht="15">
      <c r="A266" s="84"/>
      <c r="B266" s="85" t="s">
        <v>228</v>
      </c>
      <c r="C266" s="86"/>
      <c r="D266" s="87">
        <v>85.24</v>
      </c>
      <c r="E266" s="87"/>
      <c r="F266" s="88"/>
      <c r="HU266" s="71"/>
      <c r="HV266" s="71"/>
      <c r="HW266" s="71"/>
      <c r="HX266" s="71"/>
      <c r="HY266" s="71"/>
      <c r="HZ266" s="71"/>
      <c r="IA266" s="71"/>
      <c r="IB266" s="71"/>
      <c r="IC266" s="71"/>
      <c r="ID266" s="71"/>
      <c r="IE266" s="71"/>
      <c r="IF266" s="71"/>
      <c r="IG266" s="71"/>
      <c r="IH266" s="71"/>
      <c r="II266" s="71"/>
      <c r="IJ266" s="71"/>
      <c r="IK266" s="71"/>
      <c r="IL266" s="71"/>
      <c r="IM266" s="71"/>
      <c r="IN266" s="71"/>
      <c r="IO266" s="71"/>
      <c r="IP266" s="71"/>
      <c r="IQ266" s="71"/>
      <c r="IR266" s="71"/>
    </row>
    <row r="267" spans="1:252" s="89" customFormat="1" ht="15">
      <c r="A267" s="84"/>
      <c r="B267" s="85" t="s">
        <v>229</v>
      </c>
      <c r="C267" s="86"/>
      <c r="D267" s="87">
        <v>89.69</v>
      </c>
      <c r="E267" s="87"/>
      <c r="F267" s="88"/>
      <c r="HU267" s="71"/>
      <c r="HV267" s="71"/>
      <c r="HW267" s="71"/>
      <c r="HX267" s="71"/>
      <c r="HY267" s="71"/>
      <c r="HZ267" s="71"/>
      <c r="IA267" s="71"/>
      <c r="IB267" s="71"/>
      <c r="IC267" s="71"/>
      <c r="ID267" s="71"/>
      <c r="IE267" s="71"/>
      <c r="IF267" s="71"/>
      <c r="IG267" s="71"/>
      <c r="IH267" s="71"/>
      <c r="II267" s="71"/>
      <c r="IJ267" s="71"/>
      <c r="IK267" s="71"/>
      <c r="IL267" s="71"/>
      <c r="IM267" s="71"/>
      <c r="IN267" s="71"/>
      <c r="IO267" s="71"/>
      <c r="IP267" s="71"/>
      <c r="IQ267" s="71"/>
      <c r="IR267" s="71"/>
    </row>
    <row r="268" spans="1:252" s="98" customFormat="1" ht="15">
      <c r="A268" s="90">
        <v>95</v>
      </c>
      <c r="B268" s="69" t="s">
        <v>424</v>
      </c>
      <c r="C268" s="100" t="s">
        <v>11</v>
      </c>
      <c r="D268" s="101">
        <f>SUM(D269:D271)</f>
        <v>21.23</v>
      </c>
      <c r="E268" s="101"/>
      <c r="F268" s="102">
        <f>SUM(E268*D268)</f>
        <v>0</v>
      </c>
      <c r="HU268" s="71"/>
      <c r="HV268" s="71"/>
      <c r="HW268" s="71"/>
      <c r="HX268" s="71"/>
      <c r="HY268" s="71"/>
      <c r="HZ268" s="71"/>
      <c r="IA268" s="71"/>
      <c r="IB268" s="71"/>
      <c r="IC268" s="71"/>
      <c r="ID268" s="71"/>
      <c r="IE268" s="71"/>
      <c r="IF268" s="71"/>
      <c r="IG268" s="71"/>
      <c r="IH268" s="71"/>
      <c r="II268" s="71"/>
      <c r="IJ268" s="71"/>
      <c r="IK268" s="71"/>
      <c r="IL268" s="71"/>
      <c r="IM268" s="71"/>
      <c r="IN268" s="71"/>
      <c r="IO268" s="71"/>
      <c r="IP268" s="71"/>
      <c r="IQ268" s="71"/>
      <c r="IR268" s="71"/>
    </row>
    <row r="269" spans="1:252" s="89" customFormat="1" ht="15">
      <c r="A269" s="84"/>
      <c r="B269" s="85" t="s">
        <v>230</v>
      </c>
      <c r="C269" s="86"/>
      <c r="D269" s="87">
        <v>7.13</v>
      </c>
      <c r="E269" s="87"/>
      <c r="F269" s="88"/>
      <c r="HU269" s="71"/>
      <c r="HV269" s="71"/>
      <c r="HW269" s="71"/>
      <c r="HX269" s="71"/>
      <c r="HY269" s="71"/>
      <c r="HZ269" s="71"/>
      <c r="IA269" s="71"/>
      <c r="IB269" s="71"/>
      <c r="IC269" s="71"/>
      <c r="ID269" s="71"/>
      <c r="IE269" s="71"/>
      <c r="IF269" s="71"/>
      <c r="IG269" s="71"/>
      <c r="IH269" s="71"/>
      <c r="II269" s="71"/>
      <c r="IJ269" s="71"/>
      <c r="IK269" s="71"/>
      <c r="IL269" s="71"/>
      <c r="IM269" s="71"/>
      <c r="IN269" s="71"/>
      <c r="IO269" s="71"/>
      <c r="IP269" s="71"/>
      <c r="IQ269" s="71"/>
      <c r="IR269" s="71"/>
    </row>
    <row r="270" spans="1:252" s="89" customFormat="1" ht="15">
      <c r="A270" s="84"/>
      <c r="B270" s="85" t="s">
        <v>231</v>
      </c>
      <c r="C270" s="86"/>
      <c r="D270" s="87">
        <v>7.13</v>
      </c>
      <c r="E270" s="87"/>
      <c r="F270" s="88"/>
      <c r="HU270" s="71"/>
      <c r="HV270" s="71"/>
      <c r="HW270" s="71"/>
      <c r="HX270" s="71"/>
      <c r="HY270" s="71"/>
      <c r="HZ270" s="71"/>
      <c r="IA270" s="71"/>
      <c r="IB270" s="71"/>
      <c r="IC270" s="71"/>
      <c r="ID270" s="71"/>
      <c r="IE270" s="71"/>
      <c r="IF270" s="71"/>
      <c r="IG270" s="71"/>
      <c r="IH270" s="71"/>
      <c r="II270" s="71"/>
      <c r="IJ270" s="71"/>
      <c r="IK270" s="71"/>
      <c r="IL270" s="71"/>
      <c r="IM270" s="71"/>
      <c r="IN270" s="71"/>
      <c r="IO270" s="71"/>
      <c r="IP270" s="71"/>
      <c r="IQ270" s="71"/>
      <c r="IR270" s="71"/>
    </row>
    <row r="271" spans="1:252" s="89" customFormat="1" ht="15">
      <c r="A271" s="84"/>
      <c r="B271" s="85" t="s">
        <v>232</v>
      </c>
      <c r="C271" s="86"/>
      <c r="D271" s="87">
        <v>6.97</v>
      </c>
      <c r="E271" s="87"/>
      <c r="F271" s="88"/>
      <c r="HU271" s="71"/>
      <c r="HV271" s="71"/>
      <c r="HW271" s="71"/>
      <c r="HX271" s="71"/>
      <c r="HY271" s="71"/>
      <c r="HZ271" s="71"/>
      <c r="IA271" s="71"/>
      <c r="IB271" s="71"/>
      <c r="IC271" s="71"/>
      <c r="ID271" s="71"/>
      <c r="IE271" s="71"/>
      <c r="IF271" s="71"/>
      <c r="IG271" s="71"/>
      <c r="IH271" s="71"/>
      <c r="II271" s="71"/>
      <c r="IJ271" s="71"/>
      <c r="IK271" s="71"/>
      <c r="IL271" s="71"/>
      <c r="IM271" s="71"/>
      <c r="IN271" s="71"/>
      <c r="IO271" s="71"/>
      <c r="IP271" s="71"/>
      <c r="IQ271" s="71"/>
      <c r="IR271" s="71"/>
    </row>
    <row r="272" spans="1:252" s="98" customFormat="1" ht="15">
      <c r="A272" s="90">
        <v>96</v>
      </c>
      <c r="B272" s="69" t="s">
        <v>233</v>
      </c>
      <c r="C272" s="100" t="s">
        <v>11</v>
      </c>
      <c r="D272" s="112">
        <f>SUM(D274:D283)</f>
        <v>994.9000000000001</v>
      </c>
      <c r="E272" s="101"/>
      <c r="F272" s="102">
        <f>SUM(E272*D272)</f>
        <v>0</v>
      </c>
      <c r="HU272" s="71"/>
      <c r="HV272" s="71"/>
      <c r="HW272" s="71"/>
      <c r="HX272" s="71"/>
      <c r="HY272" s="71"/>
      <c r="HZ272" s="71"/>
      <c r="IA272" s="71"/>
      <c r="IB272" s="71"/>
      <c r="IC272" s="71"/>
      <c r="ID272" s="71"/>
      <c r="IE272" s="71"/>
      <c r="IF272" s="71"/>
      <c r="IG272" s="71"/>
      <c r="IH272" s="71"/>
      <c r="II272" s="71"/>
      <c r="IJ272" s="71"/>
      <c r="IK272" s="71"/>
      <c r="IL272" s="71"/>
      <c r="IM272" s="71"/>
      <c r="IN272" s="71"/>
      <c r="IO272" s="71"/>
      <c r="IP272" s="71"/>
      <c r="IQ272" s="71"/>
      <c r="IR272" s="71"/>
    </row>
    <row r="273" spans="1:252" s="89" customFormat="1" ht="15">
      <c r="A273" s="84"/>
      <c r="B273" s="85" t="s">
        <v>234</v>
      </c>
      <c r="C273" s="86"/>
      <c r="D273" s="87">
        <v>79</v>
      </c>
      <c r="E273" s="87"/>
      <c r="F273" s="88"/>
      <c r="HU273" s="71"/>
      <c r="HV273" s="71"/>
      <c r="HW273" s="71"/>
      <c r="HX273" s="71"/>
      <c r="HY273" s="71"/>
      <c r="HZ273" s="71"/>
      <c r="IA273" s="71"/>
      <c r="IB273" s="71"/>
      <c r="IC273" s="71"/>
      <c r="ID273" s="71"/>
      <c r="IE273" s="71"/>
      <c r="IF273" s="71"/>
      <c r="IG273" s="71"/>
      <c r="IH273" s="71"/>
      <c r="II273" s="71"/>
      <c r="IJ273" s="71"/>
      <c r="IK273" s="71"/>
      <c r="IL273" s="71"/>
      <c r="IM273" s="71"/>
      <c r="IN273" s="71"/>
      <c r="IO273" s="71"/>
      <c r="IP273" s="71"/>
      <c r="IQ273" s="71"/>
      <c r="IR273" s="71"/>
    </row>
    <row r="274" spans="1:252" s="89" customFormat="1" ht="15">
      <c r="A274" s="84"/>
      <c r="B274" s="85" t="s">
        <v>235</v>
      </c>
      <c r="C274" s="86"/>
      <c r="D274" s="87">
        <v>147.79</v>
      </c>
      <c r="E274" s="87"/>
      <c r="F274" s="88"/>
      <c r="HU274" s="71"/>
      <c r="HV274" s="71"/>
      <c r="HW274" s="71"/>
      <c r="HX274" s="71"/>
      <c r="HY274" s="71"/>
      <c r="HZ274" s="71"/>
      <c r="IA274" s="71"/>
      <c r="IB274" s="71"/>
      <c r="IC274" s="71"/>
      <c r="ID274" s="71"/>
      <c r="IE274" s="71"/>
      <c r="IF274" s="71"/>
      <c r="IG274" s="71"/>
      <c r="IH274" s="71"/>
      <c r="II274" s="71"/>
      <c r="IJ274" s="71"/>
      <c r="IK274" s="71"/>
      <c r="IL274" s="71"/>
      <c r="IM274" s="71"/>
      <c r="IN274" s="71"/>
      <c r="IO274" s="71"/>
      <c r="IP274" s="71"/>
      <c r="IQ274" s="71"/>
      <c r="IR274" s="71"/>
    </row>
    <row r="275" spans="1:252" s="89" customFormat="1" ht="15">
      <c r="A275" s="84"/>
      <c r="B275" s="85" t="s">
        <v>236</v>
      </c>
      <c r="C275" s="86"/>
      <c r="D275" s="87">
        <v>84.42</v>
      </c>
      <c r="E275" s="87"/>
      <c r="F275" s="88"/>
      <c r="HU275" s="71"/>
      <c r="HV275" s="71"/>
      <c r="HW275" s="71"/>
      <c r="HX275" s="71"/>
      <c r="HY275" s="71"/>
      <c r="HZ275" s="71"/>
      <c r="IA275" s="71"/>
      <c r="IB275" s="71"/>
      <c r="IC275" s="71"/>
      <c r="ID275" s="71"/>
      <c r="IE275" s="71"/>
      <c r="IF275" s="71"/>
      <c r="IG275" s="71"/>
      <c r="IH275" s="71"/>
      <c r="II275" s="71"/>
      <c r="IJ275" s="71"/>
      <c r="IK275" s="71"/>
      <c r="IL275" s="71"/>
      <c r="IM275" s="71"/>
      <c r="IN275" s="71"/>
      <c r="IO275" s="71"/>
      <c r="IP275" s="71"/>
      <c r="IQ275" s="71"/>
      <c r="IR275" s="71"/>
    </row>
    <row r="276" spans="1:252" s="89" customFormat="1" ht="15">
      <c r="A276" s="84"/>
      <c r="B276" s="85" t="s">
        <v>237</v>
      </c>
      <c r="C276" s="86"/>
      <c r="D276" s="87">
        <v>245.2</v>
      </c>
      <c r="E276" s="87"/>
      <c r="F276" s="88"/>
      <c r="HU276" s="71"/>
      <c r="HV276" s="71"/>
      <c r="HW276" s="71"/>
      <c r="HX276" s="71"/>
      <c r="HY276" s="71"/>
      <c r="HZ276" s="71"/>
      <c r="IA276" s="71"/>
      <c r="IB276" s="71"/>
      <c r="IC276" s="71"/>
      <c r="ID276" s="71"/>
      <c r="IE276" s="71"/>
      <c r="IF276" s="71"/>
      <c r="IG276" s="71"/>
      <c r="IH276" s="71"/>
      <c r="II276" s="71"/>
      <c r="IJ276" s="71"/>
      <c r="IK276" s="71"/>
      <c r="IL276" s="71"/>
      <c r="IM276" s="71"/>
      <c r="IN276" s="71"/>
      <c r="IO276" s="71"/>
      <c r="IP276" s="71"/>
      <c r="IQ276" s="71"/>
      <c r="IR276" s="71"/>
    </row>
    <row r="277" spans="1:252" s="89" customFormat="1" ht="15">
      <c r="A277" s="84"/>
      <c r="B277" s="85" t="s">
        <v>238</v>
      </c>
      <c r="C277" s="86"/>
      <c r="D277" s="87">
        <v>88.02</v>
      </c>
      <c r="E277" s="87"/>
      <c r="F277" s="88"/>
      <c r="HU277" s="71"/>
      <c r="HV277" s="71"/>
      <c r="HW277" s="71"/>
      <c r="HX277" s="71"/>
      <c r="HY277" s="71"/>
      <c r="HZ277" s="71"/>
      <c r="IA277" s="71"/>
      <c r="IB277" s="71"/>
      <c r="IC277" s="71"/>
      <c r="ID277" s="71"/>
      <c r="IE277" s="71"/>
      <c r="IF277" s="71"/>
      <c r="IG277" s="71"/>
      <c r="IH277" s="71"/>
      <c r="II277" s="71"/>
      <c r="IJ277" s="71"/>
      <c r="IK277" s="71"/>
      <c r="IL277" s="71"/>
      <c r="IM277" s="71"/>
      <c r="IN277" s="71"/>
      <c r="IO277" s="71"/>
      <c r="IP277" s="71"/>
      <c r="IQ277" s="71"/>
      <c r="IR277" s="71"/>
    </row>
    <row r="278" spans="1:252" s="89" customFormat="1" ht="15">
      <c r="A278" s="84"/>
      <c r="B278" s="85" t="s">
        <v>239</v>
      </c>
      <c r="C278" s="86"/>
      <c r="D278" s="87">
        <v>278.47</v>
      </c>
      <c r="E278" s="87"/>
      <c r="F278" s="88"/>
      <c r="HU278" s="71"/>
      <c r="HV278" s="71"/>
      <c r="HW278" s="71"/>
      <c r="HX278" s="71"/>
      <c r="HY278" s="71"/>
      <c r="HZ278" s="71"/>
      <c r="IA278" s="71"/>
      <c r="IB278" s="71"/>
      <c r="IC278" s="71"/>
      <c r="ID278" s="71"/>
      <c r="IE278" s="71"/>
      <c r="IF278" s="71"/>
      <c r="IG278" s="71"/>
      <c r="IH278" s="71"/>
      <c r="II278" s="71"/>
      <c r="IJ278" s="71"/>
      <c r="IK278" s="71"/>
      <c r="IL278" s="71"/>
      <c r="IM278" s="71"/>
      <c r="IN278" s="71"/>
      <c r="IO278" s="71"/>
      <c r="IP278" s="71"/>
      <c r="IQ278" s="71"/>
      <c r="IR278" s="71"/>
    </row>
    <row r="279" spans="1:252" s="89" customFormat="1" ht="15">
      <c r="A279" s="84"/>
      <c r="B279" s="85" t="s">
        <v>240</v>
      </c>
      <c r="C279" s="86"/>
      <c r="D279" s="87">
        <v>147.65</v>
      </c>
      <c r="E279" s="87"/>
      <c r="F279" s="88"/>
      <c r="HU279" s="71"/>
      <c r="HV279" s="71"/>
      <c r="HW279" s="71"/>
      <c r="HX279" s="71"/>
      <c r="HY279" s="71"/>
      <c r="HZ279" s="71"/>
      <c r="IA279" s="71"/>
      <c r="IB279" s="71"/>
      <c r="IC279" s="71"/>
      <c r="ID279" s="71"/>
      <c r="IE279" s="71"/>
      <c r="IF279" s="71"/>
      <c r="IG279" s="71"/>
      <c r="IH279" s="71"/>
      <c r="II279" s="71"/>
      <c r="IJ279" s="71"/>
      <c r="IK279" s="71"/>
      <c r="IL279" s="71"/>
      <c r="IM279" s="71"/>
      <c r="IN279" s="71"/>
      <c r="IO279" s="71"/>
      <c r="IP279" s="71"/>
      <c r="IQ279" s="71"/>
      <c r="IR279" s="71"/>
    </row>
    <row r="280" spans="1:252" s="89" customFormat="1" ht="15">
      <c r="A280" s="84"/>
      <c r="B280" s="85" t="s">
        <v>241</v>
      </c>
      <c r="C280" s="86"/>
      <c r="D280" s="87">
        <v>153.37</v>
      </c>
      <c r="E280" s="87"/>
      <c r="F280" s="88"/>
      <c r="HU280" s="71"/>
      <c r="HV280" s="71"/>
      <c r="HW280" s="71"/>
      <c r="HX280" s="71"/>
      <c r="HY280" s="71"/>
      <c r="HZ280" s="71"/>
      <c r="IA280" s="71"/>
      <c r="IB280" s="71"/>
      <c r="IC280" s="71"/>
      <c r="ID280" s="71"/>
      <c r="IE280" s="71"/>
      <c r="IF280" s="71"/>
      <c r="IG280" s="71"/>
      <c r="IH280" s="71"/>
      <c r="II280" s="71"/>
      <c r="IJ280" s="71"/>
      <c r="IK280" s="71"/>
      <c r="IL280" s="71"/>
      <c r="IM280" s="71"/>
      <c r="IN280" s="71"/>
      <c r="IO280" s="71"/>
      <c r="IP280" s="71"/>
      <c r="IQ280" s="71"/>
      <c r="IR280" s="71"/>
    </row>
    <row r="281" spans="1:252" s="89" customFormat="1" ht="15">
      <c r="A281" s="84"/>
      <c r="B281" s="85" t="s">
        <v>242</v>
      </c>
      <c r="C281" s="86"/>
      <c r="D281" s="87">
        <v>-59.65</v>
      </c>
      <c r="E281" s="87"/>
      <c r="F281" s="88"/>
      <c r="HU281" s="71"/>
      <c r="HV281" s="71"/>
      <c r="HW281" s="71"/>
      <c r="HX281" s="71"/>
      <c r="HY281" s="71"/>
      <c r="HZ281" s="71"/>
      <c r="IA281" s="71"/>
      <c r="IB281" s="71"/>
      <c r="IC281" s="71"/>
      <c r="ID281" s="71"/>
      <c r="IE281" s="71"/>
      <c r="IF281" s="71"/>
      <c r="IG281" s="71"/>
      <c r="IH281" s="71"/>
      <c r="II281" s="71"/>
      <c r="IJ281" s="71"/>
      <c r="IK281" s="71"/>
      <c r="IL281" s="71"/>
      <c r="IM281" s="71"/>
      <c r="IN281" s="71"/>
      <c r="IO281" s="71"/>
      <c r="IP281" s="71"/>
      <c r="IQ281" s="71"/>
      <c r="IR281" s="71"/>
    </row>
    <row r="282" spans="1:252" s="89" customFormat="1" ht="15">
      <c r="A282" s="84"/>
      <c r="B282" s="85" t="s">
        <v>167</v>
      </c>
      <c r="C282" s="86"/>
      <c r="D282" s="87">
        <v>-29.62</v>
      </c>
      <c r="E282" s="87"/>
      <c r="F282" s="88"/>
      <c r="HU282" s="71"/>
      <c r="HV282" s="71"/>
      <c r="HW282" s="71"/>
      <c r="HX282" s="71"/>
      <c r="HY282" s="71"/>
      <c r="HZ282" s="71"/>
      <c r="IA282" s="71"/>
      <c r="IB282" s="71"/>
      <c r="IC282" s="71"/>
      <c r="ID282" s="71"/>
      <c r="IE282" s="71"/>
      <c r="IF282" s="71"/>
      <c r="IG282" s="71"/>
      <c r="IH282" s="71"/>
      <c r="II282" s="71"/>
      <c r="IJ282" s="71"/>
      <c r="IK282" s="71"/>
      <c r="IL282" s="71"/>
      <c r="IM282" s="71"/>
      <c r="IN282" s="71"/>
      <c r="IO282" s="71"/>
      <c r="IP282" s="71"/>
      <c r="IQ282" s="71"/>
      <c r="IR282" s="71"/>
    </row>
    <row r="283" spans="1:252" s="89" customFormat="1" ht="15">
      <c r="A283" s="84"/>
      <c r="B283" s="85" t="s">
        <v>243</v>
      </c>
      <c r="C283" s="86"/>
      <c r="D283" s="87">
        <v>-60.75</v>
      </c>
      <c r="E283" s="87"/>
      <c r="F283" s="88"/>
      <c r="HU283" s="71"/>
      <c r="HV283" s="71"/>
      <c r="HW283" s="71"/>
      <c r="HX283" s="71"/>
      <c r="HY283" s="71"/>
      <c r="HZ283" s="71"/>
      <c r="IA283" s="71"/>
      <c r="IB283" s="71"/>
      <c r="IC283" s="71"/>
      <c r="ID283" s="71"/>
      <c r="IE283" s="71"/>
      <c r="IF283" s="71"/>
      <c r="IG283" s="71"/>
      <c r="IH283" s="71"/>
      <c r="II283" s="71"/>
      <c r="IJ283" s="71"/>
      <c r="IK283" s="71"/>
      <c r="IL283" s="71"/>
      <c r="IM283" s="71"/>
      <c r="IN283" s="71"/>
      <c r="IO283" s="71"/>
      <c r="IP283" s="71"/>
      <c r="IQ283" s="71"/>
      <c r="IR283" s="71"/>
    </row>
    <row r="284" spans="1:252" s="98" customFormat="1" ht="15">
      <c r="A284" s="90">
        <v>97</v>
      </c>
      <c r="B284" s="69" t="s">
        <v>244</v>
      </c>
      <c r="C284" s="100" t="s">
        <v>11</v>
      </c>
      <c r="D284" s="112">
        <f>SUM(D272)</f>
        <v>994.9000000000001</v>
      </c>
      <c r="E284" s="101"/>
      <c r="F284" s="102">
        <f>SUM(E284*D284)</f>
        <v>0</v>
      </c>
      <c r="HU284" s="71"/>
      <c r="HV284" s="71"/>
      <c r="HW284" s="71"/>
      <c r="HX284" s="71"/>
      <c r="HY284" s="71"/>
      <c r="HZ284" s="71"/>
      <c r="IA284" s="71"/>
      <c r="IB284" s="71"/>
      <c r="IC284" s="71"/>
      <c r="ID284" s="71"/>
      <c r="IE284" s="71"/>
      <c r="IF284" s="71"/>
      <c r="IG284" s="71"/>
      <c r="IH284" s="71"/>
      <c r="II284" s="71"/>
      <c r="IJ284" s="71"/>
      <c r="IK284" s="71"/>
      <c r="IL284" s="71"/>
      <c r="IM284" s="71"/>
      <c r="IN284" s="71"/>
      <c r="IO284" s="71"/>
      <c r="IP284" s="71"/>
      <c r="IQ284" s="71"/>
      <c r="IR284" s="71"/>
    </row>
    <row r="285" spans="1:252" s="98" customFormat="1" ht="15">
      <c r="A285" s="90">
        <v>98</v>
      </c>
      <c r="B285" s="69" t="s">
        <v>245</v>
      </c>
      <c r="C285" s="100" t="s">
        <v>11</v>
      </c>
      <c r="D285" s="112">
        <f>SUM(D286:D289)</f>
        <v>1223.92</v>
      </c>
      <c r="E285" s="101"/>
      <c r="F285" s="102">
        <f>SUM(E285*D285)</f>
        <v>0</v>
      </c>
      <c r="HU285" s="71"/>
      <c r="HV285" s="71"/>
      <c r="HW285" s="71"/>
      <c r="HX285" s="71"/>
      <c r="HY285" s="71"/>
      <c r="HZ285" s="71"/>
      <c r="IA285" s="71"/>
      <c r="IB285" s="71"/>
      <c r="IC285" s="71"/>
      <c r="ID285" s="71"/>
      <c r="IE285" s="71"/>
      <c r="IF285" s="71"/>
      <c r="IG285" s="71"/>
      <c r="IH285" s="71"/>
      <c r="II285" s="71"/>
      <c r="IJ285" s="71"/>
      <c r="IK285" s="71"/>
      <c r="IL285" s="71"/>
      <c r="IM285" s="71"/>
      <c r="IN285" s="71"/>
      <c r="IO285" s="71"/>
      <c r="IP285" s="71"/>
      <c r="IQ285" s="71"/>
      <c r="IR285" s="71"/>
    </row>
    <row r="286" spans="1:229" ht="15">
      <c r="A286" s="107"/>
      <c r="B286" s="85" t="s">
        <v>246</v>
      </c>
      <c r="C286" s="86"/>
      <c r="D286" s="87">
        <v>226.79</v>
      </c>
      <c r="E286" s="87"/>
      <c r="F286" s="108"/>
      <c r="G286" s="89"/>
      <c r="H286" s="89"/>
      <c r="I286" s="89"/>
      <c r="J286" s="89"/>
      <c r="K286" s="89"/>
      <c r="L286" s="89"/>
      <c r="M286" s="89"/>
      <c r="N286" s="89"/>
      <c r="O286" s="89"/>
      <c r="P286" s="89"/>
      <c r="Q286" s="89"/>
      <c r="R286" s="89"/>
      <c r="S286" s="89"/>
      <c r="T286" s="89"/>
      <c r="U286" s="89"/>
      <c r="V286" s="89"/>
      <c r="W286" s="89"/>
      <c r="X286" s="89"/>
      <c r="Y286" s="89"/>
      <c r="Z286" s="89"/>
      <c r="AA286" s="89"/>
      <c r="AB286" s="89"/>
      <c r="AC286" s="89"/>
      <c r="AD286" s="89"/>
      <c r="AE286" s="89"/>
      <c r="AF286" s="89"/>
      <c r="AG286" s="89"/>
      <c r="AH286" s="89"/>
      <c r="AI286" s="89"/>
      <c r="AJ286" s="89"/>
      <c r="AK286" s="89"/>
      <c r="AL286" s="89"/>
      <c r="AM286" s="89"/>
      <c r="AN286" s="89"/>
      <c r="AO286" s="89"/>
      <c r="AP286" s="89"/>
      <c r="AQ286" s="89"/>
      <c r="AR286" s="89"/>
      <c r="AS286" s="89"/>
      <c r="AT286" s="89"/>
      <c r="AU286" s="89"/>
      <c r="AV286" s="89"/>
      <c r="AW286" s="89"/>
      <c r="AX286" s="89"/>
      <c r="AY286" s="89"/>
      <c r="AZ286" s="89"/>
      <c r="BA286" s="89"/>
      <c r="BB286" s="89"/>
      <c r="BC286" s="89"/>
      <c r="BD286" s="89"/>
      <c r="BE286" s="89"/>
      <c r="BF286" s="89"/>
      <c r="BG286" s="89"/>
      <c r="BH286" s="89"/>
      <c r="BI286" s="89"/>
      <c r="BJ286" s="89"/>
      <c r="BK286" s="89"/>
      <c r="BL286" s="89"/>
      <c r="BM286" s="89"/>
      <c r="BN286" s="89"/>
      <c r="BO286" s="89"/>
      <c r="BP286" s="89"/>
      <c r="BQ286" s="89"/>
      <c r="BR286" s="89"/>
      <c r="BS286" s="89"/>
      <c r="BT286" s="89"/>
      <c r="BU286" s="89"/>
      <c r="BV286" s="89"/>
      <c r="BW286" s="89"/>
      <c r="BX286" s="89"/>
      <c r="BY286" s="89"/>
      <c r="BZ286" s="89"/>
      <c r="CA286" s="89"/>
      <c r="CB286" s="89"/>
      <c r="CC286" s="89"/>
      <c r="CD286" s="89"/>
      <c r="CE286" s="89"/>
      <c r="CF286" s="89"/>
      <c r="CG286" s="89"/>
      <c r="CH286" s="89"/>
      <c r="CI286" s="89"/>
      <c r="CJ286" s="89"/>
      <c r="CK286" s="89"/>
      <c r="CL286" s="89"/>
      <c r="CM286" s="89"/>
      <c r="CN286" s="89"/>
      <c r="CO286" s="89"/>
      <c r="CP286" s="89"/>
      <c r="CQ286" s="89"/>
      <c r="CR286" s="89"/>
      <c r="CS286" s="89"/>
      <c r="CT286" s="89"/>
      <c r="CU286" s="89"/>
      <c r="CV286" s="89"/>
      <c r="CW286" s="89"/>
      <c r="CX286" s="89"/>
      <c r="CY286" s="89"/>
      <c r="CZ286" s="89"/>
      <c r="DA286" s="89"/>
      <c r="DB286" s="89"/>
      <c r="DC286" s="89"/>
      <c r="DD286" s="89"/>
      <c r="DE286" s="89"/>
      <c r="DF286" s="89"/>
      <c r="DG286" s="89"/>
      <c r="DH286" s="89"/>
      <c r="DI286" s="89"/>
      <c r="DJ286" s="89"/>
      <c r="DK286" s="89"/>
      <c r="DL286" s="89"/>
      <c r="DM286" s="89"/>
      <c r="DN286" s="89"/>
      <c r="DO286" s="89"/>
      <c r="DP286" s="89"/>
      <c r="DQ286" s="89"/>
      <c r="DR286" s="89"/>
      <c r="DS286" s="89"/>
      <c r="DT286" s="89"/>
      <c r="DU286" s="89"/>
      <c r="DV286" s="89"/>
      <c r="DW286" s="89"/>
      <c r="DX286" s="89"/>
      <c r="DY286" s="89"/>
      <c r="DZ286" s="89"/>
      <c r="EA286" s="89"/>
      <c r="EB286" s="89"/>
      <c r="EC286" s="89"/>
      <c r="ED286" s="89"/>
      <c r="EE286" s="89"/>
      <c r="EF286" s="89"/>
      <c r="EG286" s="89"/>
      <c r="EH286" s="89"/>
      <c r="EI286" s="89"/>
      <c r="EJ286" s="89"/>
      <c r="EK286" s="89"/>
      <c r="EL286" s="89"/>
      <c r="EM286" s="89"/>
      <c r="EN286" s="89"/>
      <c r="EO286" s="89"/>
      <c r="EP286" s="89"/>
      <c r="EQ286" s="89"/>
      <c r="ER286" s="89"/>
      <c r="ES286" s="89"/>
      <c r="ET286" s="89"/>
      <c r="EU286" s="89"/>
      <c r="EV286" s="89"/>
      <c r="EW286" s="89"/>
      <c r="EX286" s="89"/>
      <c r="EY286" s="89"/>
      <c r="EZ286" s="89"/>
      <c r="FA286" s="89"/>
      <c r="FB286" s="89"/>
      <c r="FC286" s="89"/>
      <c r="FD286" s="89"/>
      <c r="FE286" s="89"/>
      <c r="FF286" s="89"/>
      <c r="FG286" s="89"/>
      <c r="FH286" s="89"/>
      <c r="FI286" s="89"/>
      <c r="FJ286" s="89"/>
      <c r="FK286" s="89"/>
      <c r="FL286" s="89"/>
      <c r="FM286" s="89"/>
      <c r="FN286" s="89"/>
      <c r="FO286" s="89"/>
      <c r="FP286" s="89"/>
      <c r="FQ286" s="89"/>
      <c r="FR286" s="89"/>
      <c r="FS286" s="89"/>
      <c r="FT286" s="89"/>
      <c r="FU286" s="89"/>
      <c r="FV286" s="89"/>
      <c r="FW286" s="89"/>
      <c r="FX286" s="89"/>
      <c r="FY286" s="89"/>
      <c r="FZ286" s="89"/>
      <c r="GA286" s="89"/>
      <c r="GB286" s="89"/>
      <c r="GC286" s="89"/>
      <c r="GD286" s="89"/>
      <c r="GE286" s="89"/>
      <c r="GF286" s="89"/>
      <c r="GG286" s="89"/>
      <c r="GH286" s="89"/>
      <c r="GI286" s="89"/>
      <c r="GJ286" s="89"/>
      <c r="GK286" s="89"/>
      <c r="GL286" s="89"/>
      <c r="GM286" s="89"/>
      <c r="GN286" s="89"/>
      <c r="GO286" s="89"/>
      <c r="GP286" s="89"/>
      <c r="GQ286" s="89"/>
      <c r="GR286" s="89"/>
      <c r="GS286" s="89"/>
      <c r="GT286" s="89"/>
      <c r="GU286" s="89"/>
      <c r="GV286" s="89"/>
      <c r="GW286" s="89"/>
      <c r="GX286" s="89"/>
      <c r="GY286" s="89"/>
      <c r="GZ286" s="89"/>
      <c r="HA286" s="89"/>
      <c r="HB286" s="89"/>
      <c r="HC286" s="89"/>
      <c r="HD286" s="89"/>
      <c r="HE286" s="89"/>
      <c r="HF286" s="89"/>
      <c r="HG286" s="89"/>
      <c r="HH286" s="89"/>
      <c r="HI286" s="89"/>
      <c r="HJ286" s="89"/>
      <c r="HK286" s="89"/>
      <c r="HL286" s="89"/>
      <c r="HM286" s="89"/>
      <c r="HN286" s="89"/>
      <c r="HO286" s="89"/>
      <c r="HP286" s="89"/>
      <c r="HQ286" s="89"/>
      <c r="HR286" s="89"/>
      <c r="HS286" s="89"/>
      <c r="HT286" s="89"/>
      <c r="HU286" s="89"/>
    </row>
    <row r="287" spans="1:229" ht="15">
      <c r="A287" s="107"/>
      <c r="B287" s="85" t="s">
        <v>247</v>
      </c>
      <c r="C287" s="86"/>
      <c r="D287" s="87">
        <v>329.62</v>
      </c>
      <c r="E287" s="87"/>
      <c r="F287" s="108"/>
      <c r="G287" s="89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89"/>
      <c r="V287" s="89"/>
      <c r="W287" s="89"/>
      <c r="X287" s="89"/>
      <c r="Y287" s="89"/>
      <c r="Z287" s="89"/>
      <c r="AA287" s="89"/>
      <c r="AB287" s="89"/>
      <c r="AC287" s="89"/>
      <c r="AD287" s="89"/>
      <c r="AE287" s="89"/>
      <c r="AF287" s="89"/>
      <c r="AG287" s="89"/>
      <c r="AH287" s="89"/>
      <c r="AI287" s="89"/>
      <c r="AJ287" s="89"/>
      <c r="AK287" s="89"/>
      <c r="AL287" s="89"/>
      <c r="AM287" s="89"/>
      <c r="AN287" s="89"/>
      <c r="AO287" s="89"/>
      <c r="AP287" s="89"/>
      <c r="AQ287" s="89"/>
      <c r="AR287" s="89"/>
      <c r="AS287" s="89"/>
      <c r="AT287" s="89"/>
      <c r="AU287" s="89"/>
      <c r="AV287" s="89"/>
      <c r="AW287" s="89"/>
      <c r="AX287" s="89"/>
      <c r="AY287" s="89"/>
      <c r="AZ287" s="89"/>
      <c r="BA287" s="89"/>
      <c r="BB287" s="89"/>
      <c r="BC287" s="89"/>
      <c r="BD287" s="89"/>
      <c r="BE287" s="89"/>
      <c r="BF287" s="89"/>
      <c r="BG287" s="89"/>
      <c r="BH287" s="89"/>
      <c r="BI287" s="89"/>
      <c r="BJ287" s="89"/>
      <c r="BK287" s="89"/>
      <c r="BL287" s="89"/>
      <c r="BM287" s="89"/>
      <c r="BN287" s="89"/>
      <c r="BO287" s="89"/>
      <c r="BP287" s="89"/>
      <c r="BQ287" s="89"/>
      <c r="BR287" s="89"/>
      <c r="BS287" s="89"/>
      <c r="BT287" s="89"/>
      <c r="BU287" s="89"/>
      <c r="BV287" s="89"/>
      <c r="BW287" s="89"/>
      <c r="BX287" s="89"/>
      <c r="BY287" s="89"/>
      <c r="BZ287" s="89"/>
      <c r="CA287" s="89"/>
      <c r="CB287" s="89"/>
      <c r="CC287" s="89"/>
      <c r="CD287" s="89"/>
      <c r="CE287" s="89"/>
      <c r="CF287" s="89"/>
      <c r="CG287" s="89"/>
      <c r="CH287" s="89"/>
      <c r="CI287" s="89"/>
      <c r="CJ287" s="89"/>
      <c r="CK287" s="89"/>
      <c r="CL287" s="89"/>
      <c r="CM287" s="89"/>
      <c r="CN287" s="89"/>
      <c r="CO287" s="89"/>
      <c r="CP287" s="89"/>
      <c r="CQ287" s="89"/>
      <c r="CR287" s="89"/>
      <c r="CS287" s="89"/>
      <c r="CT287" s="89"/>
      <c r="CU287" s="89"/>
      <c r="CV287" s="89"/>
      <c r="CW287" s="89"/>
      <c r="CX287" s="89"/>
      <c r="CY287" s="89"/>
      <c r="CZ287" s="89"/>
      <c r="DA287" s="89"/>
      <c r="DB287" s="89"/>
      <c r="DC287" s="89"/>
      <c r="DD287" s="89"/>
      <c r="DE287" s="89"/>
      <c r="DF287" s="89"/>
      <c r="DG287" s="89"/>
      <c r="DH287" s="89"/>
      <c r="DI287" s="89"/>
      <c r="DJ287" s="89"/>
      <c r="DK287" s="89"/>
      <c r="DL287" s="89"/>
      <c r="DM287" s="89"/>
      <c r="DN287" s="89"/>
      <c r="DO287" s="89"/>
      <c r="DP287" s="89"/>
      <c r="DQ287" s="89"/>
      <c r="DR287" s="89"/>
      <c r="DS287" s="89"/>
      <c r="DT287" s="89"/>
      <c r="DU287" s="89"/>
      <c r="DV287" s="89"/>
      <c r="DW287" s="89"/>
      <c r="DX287" s="89"/>
      <c r="DY287" s="89"/>
      <c r="DZ287" s="89"/>
      <c r="EA287" s="89"/>
      <c r="EB287" s="89"/>
      <c r="EC287" s="89"/>
      <c r="ED287" s="89"/>
      <c r="EE287" s="89"/>
      <c r="EF287" s="89"/>
      <c r="EG287" s="89"/>
      <c r="EH287" s="89"/>
      <c r="EI287" s="89"/>
      <c r="EJ287" s="89"/>
      <c r="EK287" s="89"/>
      <c r="EL287" s="89"/>
      <c r="EM287" s="89"/>
      <c r="EN287" s="89"/>
      <c r="EO287" s="89"/>
      <c r="EP287" s="89"/>
      <c r="EQ287" s="89"/>
      <c r="ER287" s="89"/>
      <c r="ES287" s="89"/>
      <c r="ET287" s="89"/>
      <c r="EU287" s="89"/>
      <c r="EV287" s="89"/>
      <c r="EW287" s="89"/>
      <c r="EX287" s="89"/>
      <c r="EY287" s="89"/>
      <c r="EZ287" s="89"/>
      <c r="FA287" s="89"/>
      <c r="FB287" s="89"/>
      <c r="FC287" s="89"/>
      <c r="FD287" s="89"/>
      <c r="FE287" s="89"/>
      <c r="FF287" s="89"/>
      <c r="FG287" s="89"/>
      <c r="FH287" s="89"/>
      <c r="FI287" s="89"/>
      <c r="FJ287" s="89"/>
      <c r="FK287" s="89"/>
      <c r="FL287" s="89"/>
      <c r="FM287" s="89"/>
      <c r="FN287" s="89"/>
      <c r="FO287" s="89"/>
      <c r="FP287" s="89"/>
      <c r="FQ287" s="89"/>
      <c r="FR287" s="89"/>
      <c r="FS287" s="89"/>
      <c r="FT287" s="89"/>
      <c r="FU287" s="89"/>
      <c r="FV287" s="89"/>
      <c r="FW287" s="89"/>
      <c r="FX287" s="89"/>
      <c r="FY287" s="89"/>
      <c r="FZ287" s="89"/>
      <c r="GA287" s="89"/>
      <c r="GB287" s="89"/>
      <c r="GC287" s="89"/>
      <c r="GD287" s="89"/>
      <c r="GE287" s="89"/>
      <c r="GF287" s="89"/>
      <c r="GG287" s="89"/>
      <c r="GH287" s="89"/>
      <c r="GI287" s="89"/>
      <c r="GJ287" s="89"/>
      <c r="GK287" s="89"/>
      <c r="GL287" s="89"/>
      <c r="GM287" s="89"/>
      <c r="GN287" s="89"/>
      <c r="GO287" s="89"/>
      <c r="GP287" s="89"/>
      <c r="GQ287" s="89"/>
      <c r="GR287" s="89"/>
      <c r="GS287" s="89"/>
      <c r="GT287" s="89"/>
      <c r="GU287" s="89"/>
      <c r="GV287" s="89"/>
      <c r="GW287" s="89"/>
      <c r="GX287" s="89"/>
      <c r="GY287" s="89"/>
      <c r="GZ287" s="89"/>
      <c r="HA287" s="89"/>
      <c r="HB287" s="89"/>
      <c r="HC287" s="89"/>
      <c r="HD287" s="89"/>
      <c r="HE287" s="89"/>
      <c r="HF287" s="89"/>
      <c r="HG287" s="89"/>
      <c r="HH287" s="89"/>
      <c r="HI287" s="89"/>
      <c r="HJ287" s="89"/>
      <c r="HK287" s="89"/>
      <c r="HL287" s="89"/>
      <c r="HM287" s="89"/>
      <c r="HN287" s="89"/>
      <c r="HO287" s="89"/>
      <c r="HP287" s="89"/>
      <c r="HQ287" s="89"/>
      <c r="HR287" s="89"/>
      <c r="HS287" s="89"/>
      <c r="HT287" s="89"/>
      <c r="HU287" s="89"/>
    </row>
    <row r="288" spans="1:229" ht="15">
      <c r="A288" s="107"/>
      <c r="B288" s="85" t="s">
        <v>248</v>
      </c>
      <c r="C288" s="86"/>
      <c r="D288" s="87">
        <v>366.49</v>
      </c>
      <c r="E288" s="87"/>
      <c r="F288" s="108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89"/>
      <c r="V288" s="89"/>
      <c r="W288" s="89"/>
      <c r="X288" s="89"/>
      <c r="Y288" s="89"/>
      <c r="Z288" s="89"/>
      <c r="AA288" s="89"/>
      <c r="AB288" s="89"/>
      <c r="AC288" s="89"/>
      <c r="AD288" s="89"/>
      <c r="AE288" s="89"/>
      <c r="AF288" s="89"/>
      <c r="AG288" s="89"/>
      <c r="AH288" s="89"/>
      <c r="AI288" s="89"/>
      <c r="AJ288" s="89"/>
      <c r="AK288" s="89"/>
      <c r="AL288" s="89"/>
      <c r="AM288" s="89"/>
      <c r="AN288" s="89"/>
      <c r="AO288" s="89"/>
      <c r="AP288" s="89"/>
      <c r="AQ288" s="89"/>
      <c r="AR288" s="89"/>
      <c r="AS288" s="89"/>
      <c r="AT288" s="89"/>
      <c r="AU288" s="89"/>
      <c r="AV288" s="89"/>
      <c r="AW288" s="89"/>
      <c r="AX288" s="89"/>
      <c r="AY288" s="89"/>
      <c r="AZ288" s="89"/>
      <c r="BA288" s="89"/>
      <c r="BB288" s="89"/>
      <c r="BC288" s="89"/>
      <c r="BD288" s="89"/>
      <c r="BE288" s="89"/>
      <c r="BF288" s="89"/>
      <c r="BG288" s="89"/>
      <c r="BH288" s="89"/>
      <c r="BI288" s="89"/>
      <c r="BJ288" s="89"/>
      <c r="BK288" s="89"/>
      <c r="BL288" s="89"/>
      <c r="BM288" s="89"/>
      <c r="BN288" s="89"/>
      <c r="BO288" s="89"/>
      <c r="BP288" s="89"/>
      <c r="BQ288" s="89"/>
      <c r="BR288" s="89"/>
      <c r="BS288" s="89"/>
      <c r="BT288" s="89"/>
      <c r="BU288" s="89"/>
      <c r="BV288" s="89"/>
      <c r="BW288" s="89"/>
      <c r="BX288" s="89"/>
      <c r="BY288" s="89"/>
      <c r="BZ288" s="89"/>
      <c r="CA288" s="89"/>
      <c r="CB288" s="89"/>
      <c r="CC288" s="89"/>
      <c r="CD288" s="89"/>
      <c r="CE288" s="89"/>
      <c r="CF288" s="89"/>
      <c r="CG288" s="89"/>
      <c r="CH288" s="89"/>
      <c r="CI288" s="89"/>
      <c r="CJ288" s="89"/>
      <c r="CK288" s="89"/>
      <c r="CL288" s="89"/>
      <c r="CM288" s="89"/>
      <c r="CN288" s="89"/>
      <c r="CO288" s="89"/>
      <c r="CP288" s="89"/>
      <c r="CQ288" s="89"/>
      <c r="CR288" s="89"/>
      <c r="CS288" s="89"/>
      <c r="CT288" s="89"/>
      <c r="CU288" s="89"/>
      <c r="CV288" s="89"/>
      <c r="CW288" s="89"/>
      <c r="CX288" s="89"/>
      <c r="CY288" s="89"/>
      <c r="CZ288" s="89"/>
      <c r="DA288" s="89"/>
      <c r="DB288" s="89"/>
      <c r="DC288" s="89"/>
      <c r="DD288" s="89"/>
      <c r="DE288" s="89"/>
      <c r="DF288" s="89"/>
      <c r="DG288" s="89"/>
      <c r="DH288" s="89"/>
      <c r="DI288" s="89"/>
      <c r="DJ288" s="89"/>
      <c r="DK288" s="89"/>
      <c r="DL288" s="89"/>
      <c r="DM288" s="89"/>
      <c r="DN288" s="89"/>
      <c r="DO288" s="89"/>
      <c r="DP288" s="89"/>
      <c r="DQ288" s="89"/>
      <c r="DR288" s="89"/>
      <c r="DS288" s="89"/>
      <c r="DT288" s="89"/>
      <c r="DU288" s="89"/>
      <c r="DV288" s="89"/>
      <c r="DW288" s="89"/>
      <c r="DX288" s="89"/>
      <c r="DY288" s="89"/>
      <c r="DZ288" s="89"/>
      <c r="EA288" s="89"/>
      <c r="EB288" s="89"/>
      <c r="EC288" s="89"/>
      <c r="ED288" s="89"/>
      <c r="EE288" s="89"/>
      <c r="EF288" s="89"/>
      <c r="EG288" s="89"/>
      <c r="EH288" s="89"/>
      <c r="EI288" s="89"/>
      <c r="EJ288" s="89"/>
      <c r="EK288" s="89"/>
      <c r="EL288" s="89"/>
      <c r="EM288" s="89"/>
      <c r="EN288" s="89"/>
      <c r="EO288" s="89"/>
      <c r="EP288" s="89"/>
      <c r="EQ288" s="89"/>
      <c r="ER288" s="89"/>
      <c r="ES288" s="89"/>
      <c r="ET288" s="89"/>
      <c r="EU288" s="89"/>
      <c r="EV288" s="89"/>
      <c r="EW288" s="89"/>
      <c r="EX288" s="89"/>
      <c r="EY288" s="89"/>
      <c r="EZ288" s="89"/>
      <c r="FA288" s="89"/>
      <c r="FB288" s="89"/>
      <c r="FC288" s="89"/>
      <c r="FD288" s="89"/>
      <c r="FE288" s="89"/>
      <c r="FF288" s="89"/>
      <c r="FG288" s="89"/>
      <c r="FH288" s="89"/>
      <c r="FI288" s="89"/>
      <c r="FJ288" s="89"/>
      <c r="FK288" s="89"/>
      <c r="FL288" s="89"/>
      <c r="FM288" s="89"/>
      <c r="FN288" s="89"/>
      <c r="FO288" s="89"/>
      <c r="FP288" s="89"/>
      <c r="FQ288" s="89"/>
      <c r="FR288" s="89"/>
      <c r="FS288" s="89"/>
      <c r="FT288" s="89"/>
      <c r="FU288" s="89"/>
      <c r="FV288" s="89"/>
      <c r="FW288" s="89"/>
      <c r="FX288" s="89"/>
      <c r="FY288" s="89"/>
      <c r="FZ288" s="89"/>
      <c r="GA288" s="89"/>
      <c r="GB288" s="89"/>
      <c r="GC288" s="89"/>
      <c r="GD288" s="89"/>
      <c r="GE288" s="89"/>
      <c r="GF288" s="89"/>
      <c r="GG288" s="89"/>
      <c r="GH288" s="89"/>
      <c r="GI288" s="89"/>
      <c r="GJ288" s="89"/>
      <c r="GK288" s="89"/>
      <c r="GL288" s="89"/>
      <c r="GM288" s="89"/>
      <c r="GN288" s="89"/>
      <c r="GO288" s="89"/>
      <c r="GP288" s="89"/>
      <c r="GQ288" s="89"/>
      <c r="GR288" s="89"/>
      <c r="GS288" s="89"/>
      <c r="GT288" s="89"/>
      <c r="GU288" s="89"/>
      <c r="GV288" s="89"/>
      <c r="GW288" s="89"/>
      <c r="GX288" s="89"/>
      <c r="GY288" s="89"/>
      <c r="GZ288" s="89"/>
      <c r="HA288" s="89"/>
      <c r="HB288" s="89"/>
      <c r="HC288" s="89"/>
      <c r="HD288" s="89"/>
      <c r="HE288" s="89"/>
      <c r="HF288" s="89"/>
      <c r="HG288" s="89"/>
      <c r="HH288" s="89"/>
      <c r="HI288" s="89"/>
      <c r="HJ288" s="89"/>
      <c r="HK288" s="89"/>
      <c r="HL288" s="89"/>
      <c r="HM288" s="89"/>
      <c r="HN288" s="89"/>
      <c r="HO288" s="89"/>
      <c r="HP288" s="89"/>
      <c r="HQ288" s="89"/>
      <c r="HR288" s="89"/>
      <c r="HS288" s="89"/>
      <c r="HT288" s="89"/>
      <c r="HU288" s="89"/>
    </row>
    <row r="289" spans="1:229" ht="15">
      <c r="A289" s="107"/>
      <c r="B289" s="85" t="s">
        <v>249</v>
      </c>
      <c r="C289" s="86"/>
      <c r="D289" s="87">
        <v>301.02</v>
      </c>
      <c r="E289" s="87"/>
      <c r="F289" s="108"/>
      <c r="G289" s="171"/>
      <c r="H289" s="89"/>
      <c r="I289" s="89"/>
      <c r="J289" s="89"/>
      <c r="K289" s="89"/>
      <c r="L289" s="89"/>
      <c r="M289" s="89"/>
      <c r="N289" s="89"/>
      <c r="O289" s="89"/>
      <c r="P289" s="89"/>
      <c r="Q289" s="89"/>
      <c r="R289" s="89"/>
      <c r="S289" s="89"/>
      <c r="T289" s="89"/>
      <c r="U289" s="89"/>
      <c r="V289" s="89"/>
      <c r="W289" s="89"/>
      <c r="X289" s="89"/>
      <c r="Y289" s="89"/>
      <c r="Z289" s="89"/>
      <c r="AA289" s="89"/>
      <c r="AB289" s="89"/>
      <c r="AC289" s="89"/>
      <c r="AD289" s="89"/>
      <c r="AE289" s="89"/>
      <c r="AF289" s="89"/>
      <c r="AG289" s="89"/>
      <c r="AH289" s="89"/>
      <c r="AI289" s="89"/>
      <c r="AJ289" s="89"/>
      <c r="AK289" s="89"/>
      <c r="AL289" s="89"/>
      <c r="AM289" s="89"/>
      <c r="AN289" s="89"/>
      <c r="AO289" s="89"/>
      <c r="AP289" s="89"/>
      <c r="AQ289" s="89"/>
      <c r="AR289" s="89"/>
      <c r="AS289" s="89"/>
      <c r="AT289" s="89"/>
      <c r="AU289" s="89"/>
      <c r="AV289" s="89"/>
      <c r="AW289" s="89"/>
      <c r="AX289" s="89"/>
      <c r="AY289" s="89"/>
      <c r="AZ289" s="89"/>
      <c r="BA289" s="89"/>
      <c r="BB289" s="89"/>
      <c r="BC289" s="89"/>
      <c r="BD289" s="89"/>
      <c r="BE289" s="89"/>
      <c r="BF289" s="89"/>
      <c r="BG289" s="89"/>
      <c r="BH289" s="89"/>
      <c r="BI289" s="89"/>
      <c r="BJ289" s="89"/>
      <c r="BK289" s="89"/>
      <c r="BL289" s="89"/>
      <c r="BM289" s="89"/>
      <c r="BN289" s="89"/>
      <c r="BO289" s="89"/>
      <c r="BP289" s="89"/>
      <c r="BQ289" s="89"/>
      <c r="BR289" s="89"/>
      <c r="BS289" s="89"/>
      <c r="BT289" s="89"/>
      <c r="BU289" s="89"/>
      <c r="BV289" s="89"/>
      <c r="BW289" s="89"/>
      <c r="BX289" s="89"/>
      <c r="BY289" s="89"/>
      <c r="BZ289" s="89"/>
      <c r="CA289" s="89"/>
      <c r="CB289" s="89"/>
      <c r="CC289" s="89"/>
      <c r="CD289" s="89"/>
      <c r="CE289" s="89"/>
      <c r="CF289" s="89"/>
      <c r="CG289" s="89"/>
      <c r="CH289" s="89"/>
      <c r="CI289" s="89"/>
      <c r="CJ289" s="89"/>
      <c r="CK289" s="89"/>
      <c r="CL289" s="89"/>
      <c r="CM289" s="89"/>
      <c r="CN289" s="89"/>
      <c r="CO289" s="89"/>
      <c r="CP289" s="89"/>
      <c r="CQ289" s="89"/>
      <c r="CR289" s="89"/>
      <c r="CS289" s="89"/>
      <c r="CT289" s="89"/>
      <c r="CU289" s="89"/>
      <c r="CV289" s="89"/>
      <c r="CW289" s="89"/>
      <c r="CX289" s="89"/>
      <c r="CY289" s="89"/>
      <c r="CZ289" s="89"/>
      <c r="DA289" s="89"/>
      <c r="DB289" s="89"/>
      <c r="DC289" s="89"/>
      <c r="DD289" s="89"/>
      <c r="DE289" s="89"/>
      <c r="DF289" s="89"/>
      <c r="DG289" s="89"/>
      <c r="DH289" s="89"/>
      <c r="DI289" s="89"/>
      <c r="DJ289" s="89"/>
      <c r="DK289" s="89"/>
      <c r="DL289" s="89"/>
      <c r="DM289" s="89"/>
      <c r="DN289" s="89"/>
      <c r="DO289" s="89"/>
      <c r="DP289" s="89"/>
      <c r="DQ289" s="89"/>
      <c r="DR289" s="89"/>
      <c r="DS289" s="89"/>
      <c r="DT289" s="89"/>
      <c r="DU289" s="89"/>
      <c r="DV289" s="89"/>
      <c r="DW289" s="89"/>
      <c r="DX289" s="89"/>
      <c r="DY289" s="89"/>
      <c r="DZ289" s="89"/>
      <c r="EA289" s="89"/>
      <c r="EB289" s="89"/>
      <c r="EC289" s="89"/>
      <c r="ED289" s="89"/>
      <c r="EE289" s="89"/>
      <c r="EF289" s="89"/>
      <c r="EG289" s="89"/>
      <c r="EH289" s="89"/>
      <c r="EI289" s="89"/>
      <c r="EJ289" s="89"/>
      <c r="EK289" s="89"/>
      <c r="EL289" s="89"/>
      <c r="EM289" s="89"/>
      <c r="EN289" s="89"/>
      <c r="EO289" s="89"/>
      <c r="EP289" s="89"/>
      <c r="EQ289" s="89"/>
      <c r="ER289" s="89"/>
      <c r="ES289" s="89"/>
      <c r="ET289" s="89"/>
      <c r="EU289" s="89"/>
      <c r="EV289" s="89"/>
      <c r="EW289" s="89"/>
      <c r="EX289" s="89"/>
      <c r="EY289" s="89"/>
      <c r="EZ289" s="89"/>
      <c r="FA289" s="89"/>
      <c r="FB289" s="89"/>
      <c r="FC289" s="89"/>
      <c r="FD289" s="89"/>
      <c r="FE289" s="89"/>
      <c r="FF289" s="89"/>
      <c r="FG289" s="89"/>
      <c r="FH289" s="89"/>
      <c r="FI289" s="89"/>
      <c r="FJ289" s="89"/>
      <c r="FK289" s="89"/>
      <c r="FL289" s="89"/>
      <c r="FM289" s="89"/>
      <c r="FN289" s="89"/>
      <c r="FO289" s="89"/>
      <c r="FP289" s="89"/>
      <c r="FQ289" s="89"/>
      <c r="FR289" s="89"/>
      <c r="FS289" s="89"/>
      <c r="FT289" s="89"/>
      <c r="FU289" s="89"/>
      <c r="FV289" s="89"/>
      <c r="FW289" s="89"/>
      <c r="FX289" s="89"/>
      <c r="FY289" s="89"/>
      <c r="FZ289" s="89"/>
      <c r="GA289" s="89"/>
      <c r="GB289" s="89"/>
      <c r="GC289" s="89"/>
      <c r="GD289" s="89"/>
      <c r="GE289" s="89"/>
      <c r="GF289" s="89"/>
      <c r="GG289" s="89"/>
      <c r="GH289" s="89"/>
      <c r="GI289" s="89"/>
      <c r="GJ289" s="89"/>
      <c r="GK289" s="89"/>
      <c r="GL289" s="89"/>
      <c r="GM289" s="89"/>
      <c r="GN289" s="89"/>
      <c r="GO289" s="89"/>
      <c r="GP289" s="89"/>
      <c r="GQ289" s="89"/>
      <c r="GR289" s="89"/>
      <c r="GS289" s="89"/>
      <c r="GT289" s="89"/>
      <c r="GU289" s="89"/>
      <c r="GV289" s="89"/>
      <c r="GW289" s="89"/>
      <c r="GX289" s="89"/>
      <c r="GY289" s="89"/>
      <c r="GZ289" s="89"/>
      <c r="HA289" s="89"/>
      <c r="HB289" s="89"/>
      <c r="HC289" s="89"/>
      <c r="HD289" s="89"/>
      <c r="HE289" s="89"/>
      <c r="HF289" s="89"/>
      <c r="HG289" s="89"/>
      <c r="HH289" s="89"/>
      <c r="HI289" s="89"/>
      <c r="HJ289" s="89"/>
      <c r="HK289" s="89"/>
      <c r="HL289" s="89"/>
      <c r="HM289" s="89"/>
      <c r="HN289" s="89"/>
      <c r="HO289" s="89"/>
      <c r="HP289" s="89"/>
      <c r="HQ289" s="89"/>
      <c r="HR289" s="89"/>
      <c r="HS289" s="89"/>
      <c r="HT289" s="89"/>
      <c r="HU289" s="89"/>
    </row>
    <row r="290" spans="1:252" s="98" customFormat="1" ht="38.25">
      <c r="A290" s="90">
        <v>99</v>
      </c>
      <c r="B290" s="69" t="s">
        <v>250</v>
      </c>
      <c r="C290" s="100" t="s">
        <v>8</v>
      </c>
      <c r="D290" s="112">
        <v>61</v>
      </c>
      <c r="E290" s="99"/>
      <c r="F290" s="102">
        <f>SUM(E290*D290)</f>
        <v>0</v>
      </c>
      <c r="HU290" s="71"/>
      <c r="HV290" s="71"/>
      <c r="HW290" s="71"/>
      <c r="HX290" s="71"/>
      <c r="HY290" s="71"/>
      <c r="HZ290" s="71"/>
      <c r="IA290" s="71"/>
      <c r="IB290" s="71"/>
      <c r="IC290" s="71"/>
      <c r="ID290" s="71"/>
      <c r="IE290" s="71"/>
      <c r="IF290" s="71"/>
      <c r="IG290" s="71"/>
      <c r="IH290" s="71"/>
      <c r="II290" s="71"/>
      <c r="IJ290" s="71"/>
      <c r="IK290" s="71"/>
      <c r="IL290" s="71"/>
      <c r="IM290" s="71"/>
      <c r="IN290" s="71"/>
      <c r="IO290" s="71"/>
      <c r="IP290" s="71"/>
      <c r="IQ290" s="71"/>
      <c r="IR290" s="71"/>
    </row>
    <row r="291" spans="1:252" s="77" customFormat="1" ht="15">
      <c r="A291" s="72" t="s">
        <v>251</v>
      </c>
      <c r="B291" s="73"/>
      <c r="C291" s="74"/>
      <c r="D291" s="75"/>
      <c r="E291" s="75"/>
      <c r="F291" s="76"/>
      <c r="HU291" s="78"/>
      <c r="HV291" s="78"/>
      <c r="HW291" s="78"/>
      <c r="HX291" s="78"/>
      <c r="HY291" s="78"/>
      <c r="HZ291" s="78"/>
      <c r="IA291" s="78"/>
      <c r="IB291" s="78"/>
      <c r="IC291" s="78"/>
      <c r="ID291" s="78"/>
      <c r="IE291" s="78"/>
      <c r="IF291" s="78"/>
      <c r="IG291" s="78"/>
      <c r="IH291" s="78"/>
      <c r="II291" s="78"/>
      <c r="IJ291" s="78"/>
      <c r="IK291" s="78"/>
      <c r="IL291" s="78"/>
      <c r="IM291" s="78"/>
      <c r="IN291" s="78"/>
      <c r="IO291" s="78"/>
      <c r="IP291" s="78"/>
      <c r="IQ291" s="78"/>
      <c r="IR291" s="78"/>
    </row>
    <row r="292" spans="1:6" s="98" customFormat="1" ht="12.75">
      <c r="A292" s="90">
        <v>100</v>
      </c>
      <c r="B292" s="69" t="s">
        <v>252</v>
      </c>
      <c r="C292" s="100" t="s">
        <v>97</v>
      </c>
      <c r="D292" s="101">
        <v>1</v>
      </c>
      <c r="E292" s="101">
        <f>SUM('ZTI+UT'!F8)</f>
        <v>0</v>
      </c>
      <c r="F292" s="102">
        <f>SUM(E292*D292)</f>
        <v>0</v>
      </c>
    </row>
    <row r="293" spans="1:6" s="98" customFormat="1" ht="12.75">
      <c r="A293" s="90">
        <v>101</v>
      </c>
      <c r="B293" s="69" t="s">
        <v>253</v>
      </c>
      <c r="C293" s="100" t="s">
        <v>97</v>
      </c>
      <c r="D293" s="101">
        <v>1</v>
      </c>
      <c r="E293" s="101">
        <f>SUM(Elektro!F6)</f>
        <v>0</v>
      </c>
      <c r="F293" s="102">
        <f>SUM(E293*D293)</f>
        <v>0</v>
      </c>
    </row>
    <row r="294" spans="1:252" s="98" customFormat="1" ht="15">
      <c r="A294" s="90">
        <v>102</v>
      </c>
      <c r="B294" s="69" t="s">
        <v>254</v>
      </c>
      <c r="C294" s="100" t="s">
        <v>111</v>
      </c>
      <c r="D294" s="101">
        <v>4</v>
      </c>
      <c r="E294" s="101">
        <f>SUM(F292:F293)</f>
        <v>0</v>
      </c>
      <c r="F294" s="102">
        <f>SUM(E294)/100*D294</f>
        <v>0</v>
      </c>
      <c r="HU294" s="71"/>
      <c r="HV294" s="71"/>
      <c r="HW294" s="71"/>
      <c r="HX294" s="71"/>
      <c r="HY294" s="71"/>
      <c r="HZ294" s="71"/>
      <c r="IA294" s="71"/>
      <c r="IB294" s="71"/>
      <c r="IC294" s="71"/>
      <c r="ID294" s="71"/>
      <c r="IE294" s="71"/>
      <c r="IF294" s="71"/>
      <c r="IG294" s="71"/>
      <c r="IH294" s="71"/>
      <c r="II294" s="71"/>
      <c r="IJ294" s="71"/>
      <c r="IK294" s="71"/>
      <c r="IL294" s="71"/>
      <c r="IM294" s="71"/>
      <c r="IN294" s="71"/>
      <c r="IO294" s="71"/>
      <c r="IP294" s="71"/>
      <c r="IQ294" s="71"/>
      <c r="IR294" s="71"/>
    </row>
    <row r="295" spans="1:252" s="98" customFormat="1" ht="15">
      <c r="A295" s="115">
        <v>103</v>
      </c>
      <c r="B295" s="116" t="s">
        <v>255</v>
      </c>
      <c r="C295" s="117" t="s">
        <v>8</v>
      </c>
      <c r="D295" s="118">
        <v>10</v>
      </c>
      <c r="E295" s="99"/>
      <c r="F295" s="119">
        <f>SUM(E295*D295)</f>
        <v>0</v>
      </c>
      <c r="HU295" s="71"/>
      <c r="HV295" s="71"/>
      <c r="HW295" s="71"/>
      <c r="HX295" s="71"/>
      <c r="HY295" s="71"/>
      <c r="HZ295" s="71"/>
      <c r="IA295" s="71"/>
      <c r="IB295" s="71"/>
      <c r="IC295" s="71"/>
      <c r="ID295" s="71"/>
      <c r="IE295" s="71"/>
      <c r="IF295" s="71"/>
      <c r="IG295" s="71"/>
      <c r="IH295" s="71"/>
      <c r="II295" s="71"/>
      <c r="IJ295" s="71"/>
      <c r="IK295" s="71"/>
      <c r="IL295" s="71"/>
      <c r="IM295" s="71"/>
      <c r="IN295" s="71"/>
      <c r="IO295" s="71"/>
      <c r="IP295" s="71"/>
      <c r="IQ295" s="71"/>
      <c r="IR295" s="71"/>
    </row>
    <row r="296" spans="1:252" s="77" customFormat="1" ht="15">
      <c r="A296" s="120" t="s">
        <v>256</v>
      </c>
      <c r="C296" s="121"/>
      <c r="D296" s="122"/>
      <c r="E296" s="122"/>
      <c r="F296" s="123"/>
      <c r="HU296" s="78"/>
      <c r="HV296" s="78"/>
      <c r="HW296" s="78"/>
      <c r="HX296" s="78"/>
      <c r="HY296" s="78"/>
      <c r="HZ296" s="78"/>
      <c r="IA296" s="78"/>
      <c r="IB296" s="78"/>
      <c r="IC296" s="78"/>
      <c r="ID296" s="78"/>
      <c r="IE296" s="78"/>
      <c r="IF296" s="78"/>
      <c r="IG296" s="78"/>
      <c r="IH296" s="78"/>
      <c r="II296" s="78"/>
      <c r="IJ296" s="78"/>
      <c r="IK296" s="78"/>
      <c r="IL296" s="78"/>
      <c r="IM296" s="78"/>
      <c r="IN296" s="78"/>
      <c r="IO296" s="78"/>
      <c r="IP296" s="78"/>
      <c r="IQ296" s="78"/>
      <c r="IR296" s="78"/>
    </row>
    <row r="297" spans="1:252" s="98" customFormat="1" ht="15">
      <c r="A297" s="90">
        <v>104</v>
      </c>
      <c r="B297" s="69" t="s">
        <v>430</v>
      </c>
      <c r="C297" s="100" t="s">
        <v>11</v>
      </c>
      <c r="D297" s="112">
        <f>SUM(D299:D301)</f>
        <v>258.96</v>
      </c>
      <c r="E297" s="101"/>
      <c r="F297" s="102">
        <f>SUM(E297*D297)</f>
        <v>0</v>
      </c>
      <c r="HU297" s="71"/>
      <c r="HV297" s="71"/>
      <c r="HW297" s="71"/>
      <c r="HX297" s="71"/>
      <c r="HY297" s="71"/>
      <c r="HZ297" s="71"/>
      <c r="IA297" s="71"/>
      <c r="IB297" s="71"/>
      <c r="IC297" s="71"/>
      <c r="ID297" s="71"/>
      <c r="IE297" s="71"/>
      <c r="IF297" s="71"/>
      <c r="IG297" s="71"/>
      <c r="IH297" s="71"/>
      <c r="II297" s="71"/>
      <c r="IJ297" s="71"/>
      <c r="IK297" s="71"/>
      <c r="IL297" s="71"/>
      <c r="IM297" s="71"/>
      <c r="IN297" s="71"/>
      <c r="IO297" s="71"/>
      <c r="IP297" s="71"/>
      <c r="IQ297" s="71"/>
      <c r="IR297" s="71"/>
    </row>
    <row r="298" spans="1:252" s="89" customFormat="1" ht="15">
      <c r="A298" s="84"/>
      <c r="B298" s="85" t="s">
        <v>257</v>
      </c>
      <c r="C298" s="86"/>
      <c r="D298" s="87">
        <v>79</v>
      </c>
      <c r="E298" s="87"/>
      <c r="F298" s="88"/>
      <c r="HU298" s="71"/>
      <c r="HV298" s="71"/>
      <c r="HW298" s="71"/>
      <c r="HX298" s="71"/>
      <c r="HY298" s="71"/>
      <c r="HZ298" s="71"/>
      <c r="IA298" s="71"/>
      <c r="IB298" s="71"/>
      <c r="IC298" s="71"/>
      <c r="ID298" s="71"/>
      <c r="IE298" s="71"/>
      <c r="IF298" s="71"/>
      <c r="IG298" s="71"/>
      <c r="IH298" s="71"/>
      <c r="II298" s="71"/>
      <c r="IJ298" s="71"/>
      <c r="IK298" s="71"/>
      <c r="IL298" s="71"/>
      <c r="IM298" s="71"/>
      <c r="IN298" s="71"/>
      <c r="IO298" s="71"/>
      <c r="IP298" s="71"/>
      <c r="IQ298" s="71"/>
      <c r="IR298" s="71"/>
    </row>
    <row r="299" spans="1:252" s="89" customFormat="1" ht="15">
      <c r="A299" s="84"/>
      <c r="B299" s="85" t="s">
        <v>258</v>
      </c>
      <c r="C299" s="86"/>
      <c r="D299" s="87">
        <v>84.42</v>
      </c>
      <c r="E299" s="87"/>
      <c r="F299" s="88"/>
      <c r="HU299" s="71"/>
      <c r="HV299" s="71"/>
      <c r="HW299" s="71"/>
      <c r="HX299" s="71"/>
      <c r="HY299" s="71"/>
      <c r="HZ299" s="71"/>
      <c r="IA299" s="71"/>
      <c r="IB299" s="71"/>
      <c r="IC299" s="71"/>
      <c r="ID299" s="71"/>
      <c r="IE299" s="71"/>
      <c r="IF299" s="71"/>
      <c r="IG299" s="71"/>
      <c r="IH299" s="71"/>
      <c r="II299" s="71"/>
      <c r="IJ299" s="71"/>
      <c r="IK299" s="71"/>
      <c r="IL299" s="71"/>
      <c r="IM299" s="71"/>
      <c r="IN299" s="71"/>
      <c r="IO299" s="71"/>
      <c r="IP299" s="71"/>
      <c r="IQ299" s="71"/>
      <c r="IR299" s="71"/>
    </row>
    <row r="300" spans="1:252" s="89" customFormat="1" ht="15">
      <c r="A300" s="84"/>
      <c r="B300" s="85" t="s">
        <v>259</v>
      </c>
      <c r="C300" s="86"/>
      <c r="D300" s="87">
        <v>88.02</v>
      </c>
      <c r="E300" s="87"/>
      <c r="F300" s="88"/>
      <c r="HU300" s="71"/>
      <c r="HV300" s="71"/>
      <c r="HW300" s="71"/>
      <c r="HX300" s="71"/>
      <c r="HY300" s="71"/>
      <c r="HZ300" s="71"/>
      <c r="IA300" s="71"/>
      <c r="IB300" s="71"/>
      <c r="IC300" s="71"/>
      <c r="ID300" s="71"/>
      <c r="IE300" s="71"/>
      <c r="IF300" s="71"/>
      <c r="IG300" s="71"/>
      <c r="IH300" s="71"/>
      <c r="II300" s="71"/>
      <c r="IJ300" s="71"/>
      <c r="IK300" s="71"/>
      <c r="IL300" s="71"/>
      <c r="IM300" s="71"/>
      <c r="IN300" s="71"/>
      <c r="IO300" s="71"/>
      <c r="IP300" s="71"/>
      <c r="IQ300" s="71"/>
      <c r="IR300" s="71"/>
    </row>
    <row r="301" spans="1:252" s="89" customFormat="1" ht="15">
      <c r="A301" s="84"/>
      <c r="B301" s="85" t="s">
        <v>260</v>
      </c>
      <c r="C301" s="86"/>
      <c r="D301" s="87">
        <v>86.52</v>
      </c>
      <c r="E301" s="87"/>
      <c r="F301" s="88"/>
      <c r="HU301" s="71"/>
      <c r="HV301" s="71"/>
      <c r="HW301" s="71"/>
      <c r="HX301" s="71"/>
      <c r="HY301" s="71"/>
      <c r="HZ301" s="71"/>
      <c r="IA301" s="71"/>
      <c r="IB301" s="71"/>
      <c r="IC301" s="71"/>
      <c r="ID301" s="71"/>
      <c r="IE301" s="71"/>
      <c r="IF301" s="71"/>
      <c r="IG301" s="71"/>
      <c r="IH301" s="71"/>
      <c r="II301" s="71"/>
      <c r="IJ301" s="71"/>
      <c r="IK301" s="71"/>
      <c r="IL301" s="71"/>
      <c r="IM301" s="71"/>
      <c r="IN301" s="71"/>
      <c r="IO301" s="71"/>
      <c r="IP301" s="71"/>
      <c r="IQ301" s="71"/>
      <c r="IR301" s="71"/>
    </row>
    <row r="302" spans="1:252" s="98" customFormat="1" ht="15">
      <c r="A302" s="115">
        <v>105</v>
      </c>
      <c r="B302" s="116" t="s">
        <v>261</v>
      </c>
      <c r="C302" s="117" t="s">
        <v>111</v>
      </c>
      <c r="D302" s="118">
        <v>1.5</v>
      </c>
      <c r="E302" s="99">
        <f>SUM(F4:F295)</f>
        <v>0</v>
      </c>
      <c r="F302" s="119">
        <f>SUM(E302)/100*D302</f>
        <v>0</v>
      </c>
      <c r="HU302" s="71"/>
      <c r="HV302" s="71"/>
      <c r="HW302" s="71"/>
      <c r="HX302" s="71"/>
      <c r="HY302" s="71"/>
      <c r="HZ302" s="71"/>
      <c r="IA302" s="71"/>
      <c r="IB302" s="71"/>
      <c r="IC302" s="71"/>
      <c r="ID302" s="71"/>
      <c r="IE302" s="71"/>
      <c r="IF302" s="71"/>
      <c r="IG302" s="71"/>
      <c r="IH302" s="71"/>
      <c r="II302" s="71"/>
      <c r="IJ302" s="71"/>
      <c r="IK302" s="71"/>
      <c r="IL302" s="71"/>
      <c r="IM302" s="71"/>
      <c r="IN302" s="71"/>
      <c r="IO302" s="71"/>
      <c r="IP302" s="71"/>
      <c r="IQ302" s="71"/>
      <c r="IR302" s="71"/>
    </row>
    <row r="303" spans="1:6" s="128" customFormat="1" ht="12.75">
      <c r="A303" s="124"/>
      <c r="B303" s="77" t="s">
        <v>262</v>
      </c>
      <c r="C303" s="125"/>
      <c r="D303" s="126"/>
      <c r="E303" s="126"/>
      <c r="F303" s="127">
        <f>SUM(F4:F302)</f>
        <v>0</v>
      </c>
    </row>
    <row r="304" spans="1:252" s="135" customFormat="1" ht="15">
      <c r="A304" s="129">
        <v>106</v>
      </c>
      <c r="B304" s="130" t="s">
        <v>263</v>
      </c>
      <c r="C304" s="131" t="s">
        <v>111</v>
      </c>
      <c r="D304" s="132">
        <v>2</v>
      </c>
      <c r="E304" s="133">
        <f>SUM(F303)</f>
        <v>0</v>
      </c>
      <c r="F304" s="134">
        <f>SUM(E304)/100*D304</f>
        <v>0</v>
      </c>
      <c r="HU304" s="71"/>
      <c r="HV304" s="71"/>
      <c r="HW304" s="71"/>
      <c r="HX304" s="71"/>
      <c r="HY304" s="71"/>
      <c r="HZ304" s="71"/>
      <c r="IA304" s="71"/>
      <c r="IB304" s="71"/>
      <c r="IC304" s="71"/>
      <c r="ID304" s="71"/>
      <c r="IE304" s="71"/>
      <c r="IF304" s="71"/>
      <c r="IG304" s="71"/>
      <c r="IH304" s="71"/>
      <c r="II304" s="71"/>
      <c r="IJ304" s="71"/>
      <c r="IK304" s="71"/>
      <c r="IL304" s="71"/>
      <c r="IM304" s="71"/>
      <c r="IN304" s="71"/>
      <c r="IO304" s="71"/>
      <c r="IP304" s="71"/>
      <c r="IQ304" s="71"/>
      <c r="IR304" s="71"/>
    </row>
    <row r="305" spans="1:252" s="140" customFormat="1" ht="15.75" thickBot="1">
      <c r="A305" s="136"/>
      <c r="B305" s="137" t="s">
        <v>264</v>
      </c>
      <c r="C305" s="138"/>
      <c r="D305" s="138"/>
      <c r="E305" s="138"/>
      <c r="F305" s="139">
        <f>SUM(F303:F304)</f>
        <v>0</v>
      </c>
      <c r="G305" s="161"/>
      <c r="HU305" s="71"/>
      <c r="HV305" s="71"/>
      <c r="HW305" s="71"/>
      <c r="HX305" s="71"/>
      <c r="HY305" s="71"/>
      <c r="HZ305" s="71"/>
      <c r="IA305" s="71"/>
      <c r="IB305" s="71"/>
      <c r="IC305" s="71"/>
      <c r="ID305" s="71"/>
      <c r="IE305" s="71"/>
      <c r="IF305" s="71"/>
      <c r="IG305" s="71"/>
      <c r="IH305" s="71"/>
      <c r="II305" s="71"/>
      <c r="IJ305" s="71"/>
      <c r="IK305" s="71"/>
      <c r="IL305" s="71"/>
      <c r="IM305" s="71"/>
      <c r="IN305" s="71"/>
      <c r="IO305" s="71"/>
      <c r="IP305" s="71"/>
      <c r="IQ305" s="71"/>
      <c r="IR305" s="71"/>
    </row>
    <row r="306" spans="1:252" s="144" customFormat="1" ht="15">
      <c r="A306" s="141"/>
      <c r="B306" s="142" t="s">
        <v>265</v>
      </c>
      <c r="C306" s="141"/>
      <c r="D306" s="141"/>
      <c r="E306" s="141"/>
      <c r="F306" s="143">
        <f>SUM(F305)*15%</f>
        <v>0</v>
      </c>
      <c r="HU306" s="71"/>
      <c r="HV306" s="71"/>
      <c r="HW306" s="71"/>
      <c r="HX306" s="71"/>
      <c r="HY306" s="71"/>
      <c r="HZ306" s="71"/>
      <c r="IA306" s="71"/>
      <c r="IB306" s="71"/>
      <c r="IC306" s="71"/>
      <c r="ID306" s="71"/>
      <c r="IE306" s="71"/>
      <c r="IF306" s="71"/>
      <c r="IG306" s="71"/>
      <c r="IH306" s="71"/>
      <c r="II306" s="71"/>
      <c r="IJ306" s="71"/>
      <c r="IK306" s="71"/>
      <c r="IL306" s="71"/>
      <c r="IM306" s="71"/>
      <c r="IN306" s="71"/>
      <c r="IO306" s="71"/>
      <c r="IP306" s="71"/>
      <c r="IQ306" s="71"/>
      <c r="IR306" s="71"/>
    </row>
    <row r="307" spans="1:252" s="148" customFormat="1" ht="15.75">
      <c r="A307" s="145"/>
      <c r="B307" s="146" t="s">
        <v>266</v>
      </c>
      <c r="C307" s="145"/>
      <c r="D307" s="145"/>
      <c r="E307" s="145"/>
      <c r="F307" s="147">
        <f>SUM(F305:F306)</f>
        <v>0</v>
      </c>
      <c r="G307" s="162"/>
      <c r="HU307" s="149"/>
      <c r="HV307" s="149"/>
      <c r="HW307" s="149"/>
      <c r="HX307" s="149"/>
      <c r="HY307" s="149"/>
      <c r="HZ307" s="149"/>
      <c r="IA307" s="149"/>
      <c r="IB307" s="149"/>
      <c r="IC307" s="149"/>
      <c r="ID307" s="149"/>
      <c r="IE307" s="149"/>
      <c r="IF307" s="149"/>
      <c r="IG307" s="149"/>
      <c r="IH307" s="149"/>
      <c r="II307" s="149"/>
      <c r="IJ307" s="149"/>
      <c r="IK307" s="149"/>
      <c r="IL307" s="149"/>
      <c r="IM307" s="149"/>
      <c r="IN307" s="149"/>
      <c r="IO307" s="149"/>
      <c r="IP307" s="149"/>
      <c r="IQ307" s="149"/>
      <c r="IR307" s="149"/>
    </row>
    <row r="308" spans="1:252" s="98" customFormat="1" ht="15">
      <c r="A308" s="109"/>
      <c r="B308" s="109"/>
      <c r="C308" s="109"/>
      <c r="D308" s="109"/>
      <c r="E308" s="109"/>
      <c r="F308" s="150"/>
      <c r="HU308" s="71"/>
      <c r="HV308" s="71"/>
      <c r="HW308" s="71"/>
      <c r="HX308" s="71"/>
      <c r="HY308" s="71"/>
      <c r="HZ308" s="71"/>
      <c r="IA308" s="71"/>
      <c r="IB308" s="71"/>
      <c r="IC308" s="71"/>
      <c r="ID308" s="71"/>
      <c r="IE308" s="71"/>
      <c r="IF308" s="71"/>
      <c r="IG308" s="71"/>
      <c r="IH308" s="71"/>
      <c r="II308" s="71"/>
      <c r="IJ308" s="71"/>
      <c r="IK308" s="71"/>
      <c r="IL308" s="71"/>
      <c r="IM308" s="71"/>
      <c r="IN308" s="71"/>
      <c r="IO308" s="71"/>
      <c r="IP308" s="71"/>
      <c r="IQ308" s="71"/>
      <c r="IR308" s="71"/>
    </row>
    <row r="309" ht="15">
      <c r="A309" s="151" t="s">
        <v>267</v>
      </c>
    </row>
    <row r="310" spans="1:7" ht="29.25" customHeight="1">
      <c r="A310" s="152">
        <v>1</v>
      </c>
      <c r="B310" s="174" t="s">
        <v>428</v>
      </c>
      <c r="C310" s="174"/>
      <c r="D310" s="174"/>
      <c r="E310" s="174"/>
      <c r="F310" s="174"/>
      <c r="G310" s="164"/>
    </row>
    <row r="311" spans="2:7" ht="15" customHeight="1">
      <c r="B311" s="174"/>
      <c r="C311" s="174"/>
      <c r="D311" s="174"/>
      <c r="E311" s="174"/>
      <c r="F311" s="174"/>
      <c r="G311" s="165"/>
    </row>
    <row r="312" spans="2:7" ht="45" customHeight="1">
      <c r="B312" s="174"/>
      <c r="C312" s="174"/>
      <c r="D312" s="174"/>
      <c r="E312" s="174"/>
      <c r="F312" s="174"/>
      <c r="G312" s="166"/>
    </row>
    <row r="313" spans="1:248" s="70" customFormat="1" ht="15">
      <c r="A313" s="163"/>
      <c r="B313" s="154"/>
      <c r="HQ313" s="71"/>
      <c r="HR313" s="71"/>
      <c r="HS313" s="71"/>
      <c r="HT313" s="71"/>
      <c r="HU313" s="71"/>
      <c r="HV313" s="71"/>
      <c r="HW313" s="71"/>
      <c r="HX313" s="71"/>
      <c r="HY313" s="71"/>
      <c r="HZ313" s="71"/>
      <c r="IA313" s="71"/>
      <c r="IB313" s="71"/>
      <c r="IC313" s="71"/>
      <c r="ID313" s="71"/>
      <c r="IE313" s="71"/>
      <c r="IF313" s="71"/>
      <c r="IG313" s="71"/>
      <c r="IH313" s="71"/>
      <c r="II313" s="71"/>
      <c r="IJ313" s="71"/>
      <c r="IK313" s="71"/>
      <c r="IL313" s="71"/>
      <c r="IM313" s="71"/>
      <c r="IN313" s="71"/>
    </row>
    <row r="314" spans="2:252" s="70" customFormat="1" ht="15">
      <c r="B314" s="154"/>
      <c r="HU314" s="71"/>
      <c r="HV314" s="71"/>
      <c r="HW314" s="71"/>
      <c r="HX314" s="71"/>
      <c r="HY314" s="71"/>
      <c r="HZ314" s="71"/>
      <c r="IA314" s="71"/>
      <c r="IB314" s="71"/>
      <c r="IC314" s="71"/>
      <c r="ID314" s="71"/>
      <c r="IE314" s="71"/>
      <c r="IF314" s="71"/>
      <c r="IG314" s="71"/>
      <c r="IH314" s="71"/>
      <c r="II314" s="71"/>
      <c r="IJ314" s="71"/>
      <c r="IK314" s="71"/>
      <c r="IL314" s="71"/>
      <c r="IM314" s="71"/>
      <c r="IN314" s="71"/>
      <c r="IO314" s="71"/>
      <c r="IP314" s="71"/>
      <c r="IQ314" s="71"/>
      <c r="IR314" s="71"/>
    </row>
    <row r="315" spans="1:252" s="156" customFormat="1" ht="15">
      <c r="A315" s="155"/>
      <c r="C315" s="157"/>
      <c r="D315" s="158"/>
      <c r="E315" s="159"/>
      <c r="F315" s="160"/>
      <c r="HU315" s="71"/>
      <c r="HV315" s="71"/>
      <c r="HW315" s="71"/>
      <c r="HX315" s="71"/>
      <c r="HY315" s="71"/>
      <c r="HZ315" s="71"/>
      <c r="IA315" s="71"/>
      <c r="IB315" s="71"/>
      <c r="IC315" s="71"/>
      <c r="ID315" s="71"/>
      <c r="IE315" s="71"/>
      <c r="IF315" s="71"/>
      <c r="IG315" s="71"/>
      <c r="IH315" s="71"/>
      <c r="II315" s="71"/>
      <c r="IJ315" s="71"/>
      <c r="IK315" s="71"/>
      <c r="IL315" s="71"/>
      <c r="IM315" s="71"/>
      <c r="IN315" s="71"/>
      <c r="IO315" s="71"/>
      <c r="IP315" s="71"/>
      <c r="IQ315" s="71"/>
      <c r="IR315" s="71"/>
    </row>
    <row r="316" spans="1:252" s="156" customFormat="1" ht="15">
      <c r="A316" s="155"/>
      <c r="C316" s="157"/>
      <c r="D316" s="158"/>
      <c r="E316" s="159"/>
      <c r="F316" s="160"/>
      <c r="HU316" s="71"/>
      <c r="HV316" s="71"/>
      <c r="HW316" s="71"/>
      <c r="HX316" s="71"/>
      <c r="HY316" s="71"/>
      <c r="HZ316" s="71"/>
      <c r="IA316" s="71"/>
      <c r="IB316" s="71"/>
      <c r="IC316" s="71"/>
      <c r="ID316" s="71"/>
      <c r="IE316" s="71"/>
      <c r="IF316" s="71"/>
      <c r="IG316" s="71"/>
      <c r="IH316" s="71"/>
      <c r="II316" s="71"/>
      <c r="IJ316" s="71"/>
      <c r="IK316" s="71"/>
      <c r="IL316" s="71"/>
      <c r="IM316" s="71"/>
      <c r="IN316" s="71"/>
      <c r="IO316" s="71"/>
      <c r="IP316" s="71"/>
      <c r="IQ316" s="71"/>
      <c r="IR316" s="71"/>
    </row>
    <row r="317" spans="1:252" s="156" customFormat="1" ht="15">
      <c r="A317" s="155"/>
      <c r="C317" s="157"/>
      <c r="D317" s="158"/>
      <c r="E317" s="160"/>
      <c r="F317" s="160"/>
      <c r="HU317" s="71"/>
      <c r="HV317" s="71"/>
      <c r="HW317" s="71"/>
      <c r="HX317" s="71"/>
      <c r="HY317" s="71"/>
      <c r="HZ317" s="71"/>
      <c r="IA317" s="71"/>
      <c r="IB317" s="71"/>
      <c r="IC317" s="71"/>
      <c r="ID317" s="71"/>
      <c r="IE317" s="71"/>
      <c r="IF317" s="71"/>
      <c r="IG317" s="71"/>
      <c r="IH317" s="71"/>
      <c r="II317" s="71"/>
      <c r="IJ317" s="71"/>
      <c r="IK317" s="71"/>
      <c r="IL317" s="71"/>
      <c r="IM317" s="71"/>
      <c r="IN317" s="71"/>
      <c r="IO317" s="71"/>
      <c r="IP317" s="71"/>
      <c r="IQ317" s="71"/>
      <c r="IR317" s="71"/>
    </row>
    <row r="318" spans="1:252" s="156" customFormat="1" ht="15">
      <c r="A318" s="155"/>
      <c r="C318" s="157"/>
      <c r="D318" s="158"/>
      <c r="E318" s="160"/>
      <c r="F318" s="160"/>
      <c r="HU318" s="71"/>
      <c r="HV318" s="71"/>
      <c r="HW318" s="71"/>
      <c r="HX318" s="71"/>
      <c r="HY318" s="71"/>
      <c r="HZ318" s="71"/>
      <c r="IA318" s="71"/>
      <c r="IB318" s="71"/>
      <c r="IC318" s="71"/>
      <c r="ID318" s="71"/>
      <c r="IE318" s="71"/>
      <c r="IF318" s="71"/>
      <c r="IG318" s="71"/>
      <c r="IH318" s="71"/>
      <c r="II318" s="71"/>
      <c r="IJ318" s="71"/>
      <c r="IK318" s="71"/>
      <c r="IL318" s="71"/>
      <c r="IM318" s="71"/>
      <c r="IN318" s="71"/>
      <c r="IO318" s="71"/>
      <c r="IP318" s="71"/>
      <c r="IQ318" s="71"/>
      <c r="IR318" s="71"/>
    </row>
    <row r="319" spans="1:252" s="156" customFormat="1" ht="15">
      <c r="A319" s="155"/>
      <c r="C319" s="157"/>
      <c r="D319" s="158"/>
      <c r="E319" s="160"/>
      <c r="F319" s="160"/>
      <c r="HU319" s="71"/>
      <c r="HV319" s="71"/>
      <c r="HW319" s="71"/>
      <c r="HX319" s="71"/>
      <c r="HY319" s="71"/>
      <c r="HZ319" s="71"/>
      <c r="IA319" s="71"/>
      <c r="IB319" s="71"/>
      <c r="IC319" s="71"/>
      <c r="ID319" s="71"/>
      <c r="IE319" s="71"/>
      <c r="IF319" s="71"/>
      <c r="IG319" s="71"/>
      <c r="IH319" s="71"/>
      <c r="II319" s="71"/>
      <c r="IJ319" s="71"/>
      <c r="IK319" s="71"/>
      <c r="IL319" s="71"/>
      <c r="IM319" s="71"/>
      <c r="IN319" s="71"/>
      <c r="IO319" s="71"/>
      <c r="IP319" s="71"/>
      <c r="IQ319" s="71"/>
      <c r="IR319" s="71"/>
    </row>
  </sheetData>
  <sheetProtection selectLockedCells="1" selectUnlockedCells="1"/>
  <mergeCells count="6">
    <mergeCell ref="A1:F1"/>
    <mergeCell ref="B310:F310"/>
    <mergeCell ref="B311:F311"/>
    <mergeCell ref="B312:F312"/>
    <mergeCell ref="G46:H49"/>
    <mergeCell ref="G51:H54"/>
  </mergeCells>
  <printOptions/>
  <pageMargins left="0.25" right="0.25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13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H15" sqref="H15"/>
    </sheetView>
  </sheetViews>
  <sheetFormatPr defaultColWidth="9.00390625" defaultRowHeight="12.75"/>
  <cols>
    <col min="1" max="1" width="4.375" style="29" customWidth="1"/>
    <col min="2" max="2" width="37.625" style="30" customWidth="1"/>
    <col min="3" max="3" width="5.875" style="0" customWidth="1"/>
    <col min="4" max="4" width="9.25390625" style="31" customWidth="1"/>
    <col min="5" max="5" width="10.875" style="32" customWidth="1"/>
    <col min="6" max="6" width="17.875" style="0" customWidth="1"/>
    <col min="7" max="7" width="14.00390625" style="0" customWidth="1"/>
  </cols>
  <sheetData>
    <row r="1" spans="1:255" s="4" customFormat="1" ht="37.5" customHeight="1">
      <c r="A1" s="176" t="s">
        <v>268</v>
      </c>
      <c r="B1" s="176"/>
      <c r="C1" s="176"/>
      <c r="D1" s="176"/>
      <c r="E1" s="176"/>
      <c r="F1" s="176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s="4" customFormat="1" ht="15">
      <c r="A2" s="33" t="s">
        <v>0</v>
      </c>
      <c r="B2" s="6" t="s">
        <v>1</v>
      </c>
      <c r="C2" s="6" t="s">
        <v>2</v>
      </c>
      <c r="D2" s="7" t="s">
        <v>3</v>
      </c>
      <c r="E2" s="34" t="s">
        <v>4</v>
      </c>
      <c r="F2" s="8" t="s">
        <v>5</v>
      </c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6" ht="12.75">
      <c r="A3" s="35"/>
      <c r="B3" s="36"/>
      <c r="C3" s="37"/>
      <c r="D3" s="38"/>
      <c r="E3" s="39"/>
      <c r="F3" s="40"/>
    </row>
    <row r="4" spans="1:6" ht="12.75">
      <c r="A4" s="35">
        <v>1</v>
      </c>
      <c r="B4" s="36" t="s">
        <v>269</v>
      </c>
      <c r="C4" s="37"/>
      <c r="D4" s="38"/>
      <c r="E4" s="39"/>
      <c r="F4" s="41">
        <f>SUM(F13)</f>
        <v>0</v>
      </c>
    </row>
    <row r="5" spans="1:6" ht="12.75">
      <c r="A5" s="35">
        <v>2</v>
      </c>
      <c r="B5" s="36" t="s">
        <v>270</v>
      </c>
      <c r="C5" s="37"/>
      <c r="D5" s="38"/>
      <c r="E5" s="39"/>
      <c r="F5" s="41">
        <f>SUM(F54)</f>
        <v>0</v>
      </c>
    </row>
    <row r="6" spans="1:6" ht="12.75">
      <c r="A6" s="35">
        <v>3</v>
      </c>
      <c r="B6" s="36" t="s">
        <v>271</v>
      </c>
      <c r="C6" s="37"/>
      <c r="D6" s="38"/>
      <c r="E6" s="39"/>
      <c r="F6" s="41">
        <f>SUM(F85)</f>
        <v>0</v>
      </c>
    </row>
    <row r="7" spans="1:6" ht="12.75">
      <c r="A7" s="35">
        <v>4</v>
      </c>
      <c r="B7" s="36" t="s">
        <v>272</v>
      </c>
      <c r="C7" s="37"/>
      <c r="D7" s="38"/>
      <c r="E7" s="39"/>
      <c r="F7" s="41">
        <f>SUM(F112)</f>
        <v>0</v>
      </c>
    </row>
    <row r="8" spans="1:6" s="27" customFormat="1" ht="12.75">
      <c r="A8" s="42"/>
      <c r="B8" s="43" t="s">
        <v>262</v>
      </c>
      <c r="C8" s="44"/>
      <c r="D8" s="45"/>
      <c r="E8" s="45"/>
      <c r="F8" s="46">
        <f>SUM(F4:F7)</f>
        <v>0</v>
      </c>
    </row>
    <row r="9" spans="1:6" ht="7.5" customHeight="1">
      <c r="A9" s="35"/>
      <c r="B9" s="36"/>
      <c r="C9" s="37"/>
      <c r="D9" s="38"/>
      <c r="E9" s="39"/>
      <c r="F9" s="40"/>
    </row>
    <row r="10" spans="1:255" s="14" customFormat="1" ht="12" customHeight="1">
      <c r="A10" s="47" t="s">
        <v>273</v>
      </c>
      <c r="B10" s="10"/>
      <c r="C10" s="11"/>
      <c r="D10" s="12"/>
      <c r="E10" s="12"/>
      <c r="F10" s="13"/>
      <c r="HX10" s="15"/>
      <c r="HY10" s="15"/>
      <c r="HZ10" s="15"/>
      <c r="IA10" s="15"/>
      <c r="IB10" s="15"/>
      <c r="IC10" s="15"/>
      <c r="ID10" s="15"/>
      <c r="IE10" s="15"/>
      <c r="IF10" s="15"/>
      <c r="IG10" s="15"/>
      <c r="IH10" s="15"/>
      <c r="II10" s="15"/>
      <c r="IJ10" s="15"/>
      <c r="IK10" s="15"/>
      <c r="IL10" s="15"/>
      <c r="IM10" s="15"/>
      <c r="IN10" s="15"/>
      <c r="IO10" s="15"/>
      <c r="IP10" s="15"/>
      <c r="IQ10" s="15"/>
      <c r="IR10" s="15"/>
      <c r="IS10" s="15"/>
      <c r="IT10" s="15"/>
      <c r="IU10" s="15"/>
    </row>
    <row r="11" spans="1:6" ht="15">
      <c r="A11" s="35">
        <v>1</v>
      </c>
      <c r="B11" s="37" t="s">
        <v>274</v>
      </c>
      <c r="C11" s="48" t="s">
        <v>275</v>
      </c>
      <c r="D11" s="48">
        <v>1</v>
      </c>
      <c r="E11" s="49"/>
      <c r="F11" s="50">
        <f>SUM(D11*E11)</f>
        <v>0</v>
      </c>
    </row>
    <row r="12" spans="1:6" ht="15">
      <c r="A12" s="35">
        <v>2</v>
      </c>
      <c r="B12" s="37" t="s">
        <v>276</v>
      </c>
      <c r="C12" s="48" t="s">
        <v>275</v>
      </c>
      <c r="D12" s="48">
        <v>1</v>
      </c>
      <c r="E12" s="49"/>
      <c r="F12" s="50">
        <f>SUM(D12*E12)</f>
        <v>0</v>
      </c>
    </row>
    <row r="13" spans="1:6" s="27" customFormat="1" ht="12.75">
      <c r="A13" s="42"/>
      <c r="B13" s="43" t="s">
        <v>262</v>
      </c>
      <c r="C13" s="44"/>
      <c r="D13" s="45"/>
      <c r="E13" s="45"/>
      <c r="F13" s="46">
        <f>SUM(F11:F12)</f>
        <v>0</v>
      </c>
    </row>
    <row r="14" spans="1:255" s="14" customFormat="1" ht="12" customHeight="1">
      <c r="A14" s="47" t="s">
        <v>277</v>
      </c>
      <c r="B14" s="10"/>
      <c r="C14" s="11"/>
      <c r="D14" s="12"/>
      <c r="E14" s="12"/>
      <c r="F14" s="13"/>
      <c r="HX14" s="15"/>
      <c r="HY14" s="15"/>
      <c r="HZ14" s="15"/>
      <c r="IA14" s="15"/>
      <c r="IB14" s="15"/>
      <c r="IC14" s="15"/>
      <c r="ID14" s="15"/>
      <c r="IE14" s="15"/>
      <c r="IF14" s="15"/>
      <c r="IG14" s="15"/>
      <c r="IH14" s="15"/>
      <c r="II14" s="15"/>
      <c r="IJ14" s="15"/>
      <c r="IK14" s="15"/>
      <c r="IL14" s="15"/>
      <c r="IM14" s="15"/>
      <c r="IN14" s="15"/>
      <c r="IO14" s="15"/>
      <c r="IP14" s="15"/>
      <c r="IQ14" s="15"/>
      <c r="IR14" s="15"/>
      <c r="IS14" s="15"/>
      <c r="IT14" s="15"/>
      <c r="IU14" s="15"/>
    </row>
    <row r="15" spans="1:6" ht="15">
      <c r="A15" s="35">
        <v>3</v>
      </c>
      <c r="B15" s="37" t="s">
        <v>278</v>
      </c>
      <c r="C15" s="48" t="s">
        <v>33</v>
      </c>
      <c r="D15" s="48">
        <v>1</v>
      </c>
      <c r="E15" s="49"/>
      <c r="F15" s="50">
        <f aca="true" t="shared" si="0" ref="F15:F53">SUM(D15*E15)</f>
        <v>0</v>
      </c>
    </row>
    <row r="16" spans="1:6" ht="15">
      <c r="A16" s="35">
        <v>4</v>
      </c>
      <c r="B16" s="37" t="s">
        <v>279</v>
      </c>
      <c r="C16" s="48" t="s">
        <v>33</v>
      </c>
      <c r="D16" s="48">
        <v>1</v>
      </c>
      <c r="E16" s="49"/>
      <c r="F16" s="50">
        <f t="shared" si="0"/>
        <v>0</v>
      </c>
    </row>
    <row r="17" spans="1:6" ht="15">
      <c r="A17" s="35">
        <v>5</v>
      </c>
      <c r="B17" s="37" t="s">
        <v>280</v>
      </c>
      <c r="C17" s="48" t="s">
        <v>33</v>
      </c>
      <c r="D17" s="48">
        <v>1</v>
      </c>
      <c r="E17" s="49"/>
      <c r="F17" s="50">
        <f t="shared" si="0"/>
        <v>0</v>
      </c>
    </row>
    <row r="18" spans="1:6" ht="15">
      <c r="A18" s="51">
        <v>6</v>
      </c>
      <c r="B18" s="37" t="s">
        <v>281</v>
      </c>
      <c r="C18" s="48" t="s">
        <v>33</v>
      </c>
      <c r="D18" s="48">
        <v>1</v>
      </c>
      <c r="E18" s="49"/>
      <c r="F18" s="50">
        <f t="shared" si="0"/>
        <v>0</v>
      </c>
    </row>
    <row r="19" spans="1:6" ht="15">
      <c r="A19" s="51">
        <v>7</v>
      </c>
      <c r="B19" s="37" t="s">
        <v>282</v>
      </c>
      <c r="C19" s="48" t="s">
        <v>33</v>
      </c>
      <c r="D19" s="48">
        <v>1</v>
      </c>
      <c r="E19" s="49"/>
      <c r="F19" s="50">
        <f t="shared" si="0"/>
        <v>0</v>
      </c>
    </row>
    <row r="20" spans="1:6" s="56" customFormat="1" ht="15">
      <c r="A20" s="51">
        <v>8</v>
      </c>
      <c r="B20" s="52" t="s">
        <v>283</v>
      </c>
      <c r="C20" s="53" t="s">
        <v>33</v>
      </c>
      <c r="D20" s="53">
        <v>1</v>
      </c>
      <c r="E20" s="54"/>
      <c r="F20" s="55">
        <f t="shared" si="0"/>
        <v>0</v>
      </c>
    </row>
    <row r="21" spans="1:6" s="56" customFormat="1" ht="15.75" customHeight="1">
      <c r="A21" s="51">
        <v>9</v>
      </c>
      <c r="B21" s="52" t="s">
        <v>284</v>
      </c>
      <c r="C21" s="57" t="s">
        <v>20</v>
      </c>
      <c r="D21" s="57">
        <v>15</v>
      </c>
      <c r="E21" s="58"/>
      <c r="F21" s="55">
        <f t="shared" si="0"/>
        <v>0</v>
      </c>
    </row>
    <row r="22" spans="1:6" ht="15">
      <c r="A22" s="51">
        <v>10</v>
      </c>
      <c r="B22" s="37" t="s">
        <v>285</v>
      </c>
      <c r="C22" s="48" t="s">
        <v>33</v>
      </c>
      <c r="D22" s="48">
        <v>12</v>
      </c>
      <c r="E22" s="49"/>
      <c r="F22" s="50">
        <f t="shared" si="0"/>
        <v>0</v>
      </c>
    </row>
    <row r="23" spans="1:6" ht="15">
      <c r="A23" s="51">
        <v>11</v>
      </c>
      <c r="B23" s="37" t="s">
        <v>286</v>
      </c>
      <c r="C23" s="48" t="s">
        <v>33</v>
      </c>
      <c r="D23" s="48">
        <v>6</v>
      </c>
      <c r="E23" s="49"/>
      <c r="F23" s="50">
        <f t="shared" si="0"/>
        <v>0</v>
      </c>
    </row>
    <row r="24" spans="1:6" ht="15">
      <c r="A24" s="51">
        <v>12</v>
      </c>
      <c r="B24" s="37" t="s">
        <v>287</v>
      </c>
      <c r="C24" s="48" t="s">
        <v>33</v>
      </c>
      <c r="D24" s="48">
        <v>5</v>
      </c>
      <c r="E24" s="49"/>
      <c r="F24" s="50">
        <f t="shared" si="0"/>
        <v>0</v>
      </c>
    </row>
    <row r="25" spans="1:6" ht="15">
      <c r="A25" s="51">
        <v>13</v>
      </c>
      <c r="B25" s="37" t="s">
        <v>288</v>
      </c>
      <c r="C25" s="48" t="s">
        <v>33</v>
      </c>
      <c r="D25" s="48">
        <v>3</v>
      </c>
      <c r="E25" s="49"/>
      <c r="F25" s="50">
        <f t="shared" si="0"/>
        <v>0</v>
      </c>
    </row>
    <row r="26" spans="1:6" ht="15">
      <c r="A26" s="51">
        <v>14</v>
      </c>
      <c r="B26" s="37" t="s">
        <v>289</v>
      </c>
      <c r="C26" s="48" t="s">
        <v>33</v>
      </c>
      <c r="D26" s="48">
        <v>3</v>
      </c>
      <c r="E26" s="49"/>
      <c r="F26" s="50">
        <f t="shared" si="0"/>
        <v>0</v>
      </c>
    </row>
    <row r="27" spans="1:6" ht="15">
      <c r="A27" s="51">
        <v>15</v>
      </c>
      <c r="B27" s="37" t="s">
        <v>290</v>
      </c>
      <c r="C27" s="48" t="s">
        <v>33</v>
      </c>
      <c r="D27" s="48">
        <v>23</v>
      </c>
      <c r="E27" s="49"/>
      <c r="F27" s="50">
        <f t="shared" si="0"/>
        <v>0</v>
      </c>
    </row>
    <row r="28" spans="1:6" ht="15">
      <c r="A28" s="51">
        <v>16</v>
      </c>
      <c r="B28" s="37" t="s">
        <v>291</v>
      </c>
      <c r="C28" s="48" t="s">
        <v>33</v>
      </c>
      <c r="D28" s="48">
        <v>52</v>
      </c>
      <c r="E28" s="49"/>
      <c r="F28" s="50">
        <f t="shared" si="0"/>
        <v>0</v>
      </c>
    </row>
    <row r="29" spans="1:6" ht="15">
      <c r="A29" s="51">
        <v>17</v>
      </c>
      <c r="B29" s="37" t="s">
        <v>292</v>
      </c>
      <c r="C29" s="48" t="s">
        <v>33</v>
      </c>
      <c r="D29" s="48">
        <v>26</v>
      </c>
      <c r="E29" s="49"/>
      <c r="F29" s="50">
        <f t="shared" si="0"/>
        <v>0</v>
      </c>
    </row>
    <row r="30" spans="1:6" ht="15">
      <c r="A30" s="51">
        <v>18</v>
      </c>
      <c r="B30" s="37" t="s">
        <v>293</v>
      </c>
      <c r="C30" s="48" t="s">
        <v>33</v>
      </c>
      <c r="D30" s="48">
        <v>4</v>
      </c>
      <c r="E30" s="49"/>
      <c r="F30" s="50">
        <f t="shared" si="0"/>
        <v>0</v>
      </c>
    </row>
    <row r="31" spans="1:6" ht="15">
      <c r="A31" s="51">
        <v>19</v>
      </c>
      <c r="B31" s="37" t="s">
        <v>294</v>
      </c>
      <c r="C31" s="48" t="s">
        <v>33</v>
      </c>
      <c r="D31" s="48">
        <v>1</v>
      </c>
      <c r="E31" s="49"/>
      <c r="F31" s="50">
        <f t="shared" si="0"/>
        <v>0</v>
      </c>
    </row>
    <row r="32" spans="1:6" ht="15">
      <c r="A32" s="51">
        <v>20</v>
      </c>
      <c r="B32" s="37" t="s">
        <v>295</v>
      </c>
      <c r="C32" s="48" t="s">
        <v>33</v>
      </c>
      <c r="D32" s="48">
        <v>2</v>
      </c>
      <c r="E32" s="49"/>
      <c r="F32" s="50">
        <f t="shared" si="0"/>
        <v>0</v>
      </c>
    </row>
    <row r="33" spans="1:6" ht="15">
      <c r="A33" s="51">
        <v>21</v>
      </c>
      <c r="B33" s="37" t="s">
        <v>296</v>
      </c>
      <c r="C33" s="48" t="s">
        <v>33</v>
      </c>
      <c r="D33" s="48">
        <v>4</v>
      </c>
      <c r="E33" s="49"/>
      <c r="F33" s="50">
        <f t="shared" si="0"/>
        <v>0</v>
      </c>
    </row>
    <row r="34" spans="1:6" ht="15">
      <c r="A34" s="51">
        <v>22</v>
      </c>
      <c r="B34" s="37" t="s">
        <v>297</v>
      </c>
      <c r="C34" s="48" t="s">
        <v>33</v>
      </c>
      <c r="D34" s="48">
        <v>4</v>
      </c>
      <c r="E34" s="49"/>
      <c r="F34" s="50">
        <f t="shared" si="0"/>
        <v>0</v>
      </c>
    </row>
    <row r="35" spans="1:6" ht="15">
      <c r="A35" s="51">
        <v>23</v>
      </c>
      <c r="B35" s="37" t="s">
        <v>298</v>
      </c>
      <c r="C35" s="48" t="s">
        <v>33</v>
      </c>
      <c r="D35" s="48">
        <v>2</v>
      </c>
      <c r="E35" s="49"/>
      <c r="F35" s="50">
        <f t="shared" si="0"/>
        <v>0</v>
      </c>
    </row>
    <row r="36" spans="1:6" ht="15">
      <c r="A36" s="51">
        <v>24</v>
      </c>
      <c r="B36" s="37" t="s">
        <v>299</v>
      </c>
      <c r="C36" s="48" t="s">
        <v>33</v>
      </c>
      <c r="D36" s="48">
        <v>1</v>
      </c>
      <c r="E36" s="49"/>
      <c r="F36" s="50">
        <f t="shared" si="0"/>
        <v>0</v>
      </c>
    </row>
    <row r="37" spans="1:6" ht="15">
      <c r="A37" s="51">
        <v>25</v>
      </c>
      <c r="B37" s="37" t="s">
        <v>300</v>
      </c>
      <c r="C37" s="48" t="s">
        <v>33</v>
      </c>
      <c r="D37" s="48">
        <v>2</v>
      </c>
      <c r="E37" s="49"/>
      <c r="F37" s="50">
        <f t="shared" si="0"/>
        <v>0</v>
      </c>
    </row>
    <row r="38" spans="1:6" ht="15">
      <c r="A38" s="51">
        <v>26</v>
      </c>
      <c r="B38" s="37" t="s">
        <v>301</v>
      </c>
      <c r="C38" s="48" t="s">
        <v>33</v>
      </c>
      <c r="D38" s="48">
        <v>1</v>
      </c>
      <c r="E38" s="49"/>
      <c r="F38" s="50">
        <f t="shared" si="0"/>
        <v>0</v>
      </c>
    </row>
    <row r="39" spans="1:6" ht="15">
      <c r="A39" s="51">
        <v>27</v>
      </c>
      <c r="B39" s="37" t="s">
        <v>302</v>
      </c>
      <c r="C39" s="48" t="s">
        <v>303</v>
      </c>
      <c r="D39" s="48">
        <v>14</v>
      </c>
      <c r="E39" s="49"/>
      <c r="F39" s="50">
        <f t="shared" si="0"/>
        <v>0</v>
      </c>
    </row>
    <row r="40" spans="1:6" ht="15">
      <c r="A40" s="51">
        <v>28</v>
      </c>
      <c r="B40" s="37" t="s">
        <v>304</v>
      </c>
      <c r="C40" s="48" t="s">
        <v>303</v>
      </c>
      <c r="D40" s="48">
        <v>34</v>
      </c>
      <c r="E40" s="49"/>
      <c r="F40" s="50">
        <f t="shared" si="0"/>
        <v>0</v>
      </c>
    </row>
    <row r="41" spans="1:6" ht="15">
      <c r="A41" s="51">
        <v>29</v>
      </c>
      <c r="B41" s="37" t="s">
        <v>305</v>
      </c>
      <c r="C41" s="48" t="s">
        <v>303</v>
      </c>
      <c r="D41" s="48">
        <v>39</v>
      </c>
      <c r="E41" s="49"/>
      <c r="F41" s="50">
        <f t="shared" si="0"/>
        <v>0</v>
      </c>
    </row>
    <row r="42" spans="1:6" ht="15">
      <c r="A42" s="51">
        <v>30</v>
      </c>
      <c r="B42" s="37" t="s">
        <v>306</v>
      </c>
      <c r="C42" s="48" t="s">
        <v>303</v>
      </c>
      <c r="D42" s="48">
        <v>52</v>
      </c>
      <c r="E42" s="49"/>
      <c r="F42" s="50">
        <f t="shared" si="0"/>
        <v>0</v>
      </c>
    </row>
    <row r="43" spans="1:6" ht="15">
      <c r="A43" s="51">
        <v>31</v>
      </c>
      <c r="B43" s="37" t="s">
        <v>307</v>
      </c>
      <c r="C43" s="48" t="s">
        <v>303</v>
      </c>
      <c r="D43" s="48">
        <v>92</v>
      </c>
      <c r="E43" s="49"/>
      <c r="F43" s="50">
        <f t="shared" si="0"/>
        <v>0</v>
      </c>
    </row>
    <row r="44" spans="1:6" ht="15">
      <c r="A44" s="51">
        <v>32</v>
      </c>
      <c r="B44" s="37" t="s">
        <v>308</v>
      </c>
      <c r="C44" s="48" t="s">
        <v>303</v>
      </c>
      <c r="D44" s="48">
        <v>14</v>
      </c>
      <c r="E44" s="49"/>
      <c r="F44" s="50">
        <f t="shared" si="0"/>
        <v>0</v>
      </c>
    </row>
    <row r="45" spans="1:6" ht="15">
      <c r="A45" s="51">
        <v>33</v>
      </c>
      <c r="B45" s="37" t="s">
        <v>309</v>
      </c>
      <c r="C45" s="48" t="s">
        <v>303</v>
      </c>
      <c r="D45" s="48">
        <v>34</v>
      </c>
      <c r="E45" s="49"/>
      <c r="F45" s="50">
        <f t="shared" si="0"/>
        <v>0</v>
      </c>
    </row>
    <row r="46" spans="1:6" ht="15">
      <c r="A46" s="51">
        <v>34</v>
      </c>
      <c r="B46" s="37" t="s">
        <v>310</v>
      </c>
      <c r="C46" s="48" t="s">
        <v>303</v>
      </c>
      <c r="D46" s="48">
        <v>39</v>
      </c>
      <c r="E46" s="49"/>
      <c r="F46" s="50">
        <f t="shared" si="0"/>
        <v>0</v>
      </c>
    </row>
    <row r="47" spans="1:6" ht="15">
      <c r="A47" s="51">
        <v>35</v>
      </c>
      <c r="B47" s="37" t="s">
        <v>311</v>
      </c>
      <c r="C47" s="48" t="s">
        <v>303</v>
      </c>
      <c r="D47" s="48">
        <v>52</v>
      </c>
      <c r="E47" s="49"/>
      <c r="F47" s="50">
        <f t="shared" si="0"/>
        <v>0</v>
      </c>
    </row>
    <row r="48" spans="1:6" ht="15">
      <c r="A48" s="51">
        <v>36</v>
      </c>
      <c r="B48" s="37" t="s">
        <v>312</v>
      </c>
      <c r="C48" s="48" t="s">
        <v>303</v>
      </c>
      <c r="D48" s="48">
        <v>92</v>
      </c>
      <c r="E48" s="49"/>
      <c r="F48" s="50">
        <f t="shared" si="0"/>
        <v>0</v>
      </c>
    </row>
    <row r="49" spans="1:6" ht="15">
      <c r="A49" s="51">
        <v>37</v>
      </c>
      <c r="B49" s="37" t="s">
        <v>313</v>
      </c>
      <c r="C49" s="48" t="s">
        <v>275</v>
      </c>
      <c r="D49" s="38">
        <v>1</v>
      </c>
      <c r="E49" s="39"/>
      <c r="F49" s="50">
        <f t="shared" si="0"/>
        <v>0</v>
      </c>
    </row>
    <row r="50" spans="1:6" ht="15">
      <c r="A50" s="51">
        <v>38</v>
      </c>
      <c r="B50" s="37" t="s">
        <v>314</v>
      </c>
      <c r="C50" s="48" t="s">
        <v>275</v>
      </c>
      <c r="D50" s="38">
        <v>1</v>
      </c>
      <c r="E50" s="39"/>
      <c r="F50" s="50">
        <f t="shared" si="0"/>
        <v>0</v>
      </c>
    </row>
    <row r="51" spans="1:6" ht="15">
      <c r="A51" s="51">
        <v>39</v>
      </c>
      <c r="B51" s="37" t="s">
        <v>315</v>
      </c>
      <c r="C51" s="48" t="s">
        <v>275</v>
      </c>
      <c r="D51" s="38">
        <v>1</v>
      </c>
      <c r="E51" s="39"/>
      <c r="F51" s="50">
        <f t="shared" si="0"/>
        <v>0</v>
      </c>
    </row>
    <row r="52" spans="1:6" ht="15">
      <c r="A52" s="51">
        <v>40</v>
      </c>
      <c r="B52" s="36" t="s">
        <v>316</v>
      </c>
      <c r="C52" s="48" t="s">
        <v>33</v>
      </c>
      <c r="D52" s="38">
        <v>4</v>
      </c>
      <c r="E52" s="49"/>
      <c r="F52" s="50">
        <f t="shared" si="0"/>
        <v>0</v>
      </c>
    </row>
    <row r="53" spans="1:6" ht="15">
      <c r="A53" s="51">
        <v>41</v>
      </c>
      <c r="B53" s="37" t="s">
        <v>317</v>
      </c>
      <c r="C53" s="48" t="s">
        <v>303</v>
      </c>
      <c r="D53" s="38">
        <v>231</v>
      </c>
      <c r="E53" s="49"/>
      <c r="F53" s="50">
        <f t="shared" si="0"/>
        <v>0</v>
      </c>
    </row>
    <row r="54" spans="1:6" s="27" customFormat="1" ht="12.75">
      <c r="A54" s="42"/>
      <c r="B54" s="43" t="s">
        <v>262</v>
      </c>
      <c r="C54" s="44"/>
      <c r="D54" s="45"/>
      <c r="E54" s="45"/>
      <c r="F54" s="46">
        <f>SUM(F15:F53)</f>
        <v>0</v>
      </c>
    </row>
    <row r="55" spans="1:255" s="14" customFormat="1" ht="12" customHeight="1">
      <c r="A55" s="9" t="s">
        <v>318</v>
      </c>
      <c r="B55" s="10"/>
      <c r="C55" s="11"/>
      <c r="D55" s="12"/>
      <c r="E55" s="12"/>
      <c r="F55" s="13"/>
      <c r="HX55" s="15"/>
      <c r="HY55" s="15"/>
      <c r="HZ55" s="15"/>
      <c r="IA55" s="15"/>
      <c r="IB55" s="15"/>
      <c r="IC55" s="15"/>
      <c r="ID55" s="15"/>
      <c r="IE55" s="15"/>
      <c r="IF55" s="15"/>
      <c r="IG55" s="15"/>
      <c r="IH55" s="15"/>
      <c r="II55" s="15"/>
      <c r="IJ55" s="15"/>
      <c r="IK55" s="15"/>
      <c r="IL55" s="15"/>
      <c r="IM55" s="15"/>
      <c r="IN55" s="15"/>
      <c r="IO55" s="15"/>
      <c r="IP55" s="15"/>
      <c r="IQ55" s="15"/>
      <c r="IR55" s="15"/>
      <c r="IS55" s="15"/>
      <c r="IT55" s="15"/>
      <c r="IU55" s="15"/>
    </row>
    <row r="56" spans="1:6" ht="15">
      <c r="A56" s="35">
        <v>42</v>
      </c>
      <c r="B56" s="37" t="s">
        <v>319</v>
      </c>
      <c r="C56" s="48" t="s">
        <v>303</v>
      </c>
      <c r="D56" s="48">
        <v>9</v>
      </c>
      <c r="E56" s="49"/>
      <c r="F56" s="50">
        <f aca="true" t="shared" si="1" ref="F56:F84">SUM(D56*E56)</f>
        <v>0</v>
      </c>
    </row>
    <row r="57" spans="1:6" ht="15">
      <c r="A57" s="35">
        <v>43</v>
      </c>
      <c r="B57" s="37" t="s">
        <v>320</v>
      </c>
      <c r="C57" s="48" t="s">
        <v>303</v>
      </c>
      <c r="D57" s="48">
        <v>23</v>
      </c>
      <c r="E57" s="49"/>
      <c r="F57" s="50">
        <f t="shared" si="1"/>
        <v>0</v>
      </c>
    </row>
    <row r="58" spans="1:6" ht="15">
      <c r="A58" s="35">
        <v>44</v>
      </c>
      <c r="B58" s="37" t="s">
        <v>321</v>
      </c>
      <c r="C58" s="48" t="s">
        <v>303</v>
      </c>
      <c r="D58" s="48">
        <v>10</v>
      </c>
      <c r="E58" s="49"/>
      <c r="F58" s="50">
        <f t="shared" si="1"/>
        <v>0</v>
      </c>
    </row>
    <row r="59" spans="1:6" ht="15">
      <c r="A59" s="35">
        <v>45</v>
      </c>
      <c r="B59" s="37" t="s">
        <v>322</v>
      </c>
      <c r="C59" s="48" t="s">
        <v>303</v>
      </c>
      <c r="D59" s="48">
        <v>65</v>
      </c>
      <c r="E59" s="49"/>
      <c r="F59" s="50">
        <f t="shared" si="1"/>
        <v>0</v>
      </c>
    </row>
    <row r="60" spans="1:6" ht="15">
      <c r="A60" s="35">
        <v>46</v>
      </c>
      <c r="B60" s="37" t="s">
        <v>323</v>
      </c>
      <c r="C60" s="48" t="s">
        <v>303</v>
      </c>
      <c r="D60" s="48">
        <v>9</v>
      </c>
      <c r="E60" s="49"/>
      <c r="F60" s="50">
        <f t="shared" si="1"/>
        <v>0</v>
      </c>
    </row>
    <row r="61" spans="1:6" ht="15">
      <c r="A61" s="35">
        <v>47</v>
      </c>
      <c r="B61" s="37" t="s">
        <v>324</v>
      </c>
      <c r="C61" s="48" t="s">
        <v>303</v>
      </c>
      <c r="D61" s="48">
        <v>23</v>
      </c>
      <c r="E61" s="49"/>
      <c r="F61" s="50">
        <f t="shared" si="1"/>
        <v>0</v>
      </c>
    </row>
    <row r="62" spans="1:6" ht="15">
      <c r="A62" s="35">
        <v>48</v>
      </c>
      <c r="B62" s="37" t="s">
        <v>325</v>
      </c>
      <c r="C62" s="48" t="s">
        <v>303</v>
      </c>
      <c r="D62" s="48">
        <v>10</v>
      </c>
      <c r="E62" s="49"/>
      <c r="F62" s="50">
        <f t="shared" si="1"/>
        <v>0</v>
      </c>
    </row>
    <row r="63" spans="1:6" ht="15">
      <c r="A63" s="35">
        <v>49</v>
      </c>
      <c r="B63" s="37" t="s">
        <v>326</v>
      </c>
      <c r="C63" s="48" t="s">
        <v>303</v>
      </c>
      <c r="D63" s="48">
        <v>65</v>
      </c>
      <c r="E63" s="49"/>
      <c r="F63" s="50">
        <f t="shared" si="1"/>
        <v>0</v>
      </c>
    </row>
    <row r="64" spans="1:6" ht="15">
      <c r="A64" s="35">
        <v>50</v>
      </c>
      <c r="B64" s="37" t="s">
        <v>327</v>
      </c>
      <c r="C64" s="48" t="s">
        <v>275</v>
      </c>
      <c r="D64" s="48">
        <v>1</v>
      </c>
      <c r="E64" s="39"/>
      <c r="F64" s="50">
        <f t="shared" si="1"/>
        <v>0</v>
      </c>
    </row>
    <row r="65" spans="1:6" ht="15">
      <c r="A65" s="35">
        <v>51</v>
      </c>
      <c r="B65" s="37" t="s">
        <v>328</v>
      </c>
      <c r="C65" s="48" t="s">
        <v>33</v>
      </c>
      <c r="D65" s="48">
        <v>3</v>
      </c>
      <c r="E65" s="49"/>
      <c r="F65" s="50">
        <f t="shared" si="1"/>
        <v>0</v>
      </c>
    </row>
    <row r="66" spans="1:6" ht="15">
      <c r="A66" s="35">
        <v>52</v>
      </c>
      <c r="B66" s="37" t="s">
        <v>329</v>
      </c>
      <c r="C66" s="48" t="s">
        <v>33</v>
      </c>
      <c r="D66" s="48">
        <v>1</v>
      </c>
      <c r="E66" s="49"/>
      <c r="F66" s="50">
        <f t="shared" si="1"/>
        <v>0</v>
      </c>
    </row>
    <row r="67" spans="1:6" ht="15">
      <c r="A67" s="35">
        <v>53</v>
      </c>
      <c r="B67" s="37" t="s">
        <v>330</v>
      </c>
      <c r="C67" s="48" t="s">
        <v>33</v>
      </c>
      <c r="D67" s="48">
        <v>3</v>
      </c>
      <c r="E67" s="49"/>
      <c r="F67" s="50">
        <f t="shared" si="1"/>
        <v>0</v>
      </c>
    </row>
    <row r="68" spans="1:6" ht="15">
      <c r="A68" s="35">
        <v>54</v>
      </c>
      <c r="B68" s="37" t="s">
        <v>331</v>
      </c>
      <c r="C68" s="48" t="s">
        <v>33</v>
      </c>
      <c r="D68" s="48">
        <v>2</v>
      </c>
      <c r="E68" s="49"/>
      <c r="F68" s="50">
        <f t="shared" si="1"/>
        <v>0</v>
      </c>
    </row>
    <row r="69" spans="1:6" ht="15">
      <c r="A69" s="35">
        <v>55</v>
      </c>
      <c r="B69" s="37" t="s">
        <v>332</v>
      </c>
      <c r="C69" s="48" t="s">
        <v>33</v>
      </c>
      <c r="D69" s="48">
        <v>1</v>
      </c>
      <c r="E69" s="49"/>
      <c r="F69" s="50">
        <f t="shared" si="1"/>
        <v>0</v>
      </c>
    </row>
    <row r="70" spans="1:6" ht="15">
      <c r="A70" s="35">
        <v>56</v>
      </c>
      <c r="B70" s="37" t="s">
        <v>333</v>
      </c>
      <c r="C70" s="48" t="s">
        <v>303</v>
      </c>
      <c r="D70" s="48">
        <v>8</v>
      </c>
      <c r="E70" s="49"/>
      <c r="F70" s="50">
        <f t="shared" si="1"/>
        <v>0</v>
      </c>
    </row>
    <row r="71" spans="1:6" ht="15">
      <c r="A71" s="35">
        <v>57</v>
      </c>
      <c r="B71" s="37" t="s">
        <v>334</v>
      </c>
      <c r="C71" s="48" t="s">
        <v>303</v>
      </c>
      <c r="D71" s="48">
        <v>17</v>
      </c>
      <c r="E71" s="49"/>
      <c r="F71" s="50">
        <f t="shared" si="1"/>
        <v>0</v>
      </c>
    </row>
    <row r="72" spans="1:6" ht="15">
      <c r="A72" s="35">
        <v>58</v>
      </c>
      <c r="B72" s="37" t="s">
        <v>335</v>
      </c>
      <c r="C72" s="48" t="s">
        <v>303</v>
      </c>
      <c r="D72" s="48">
        <v>24</v>
      </c>
      <c r="E72" s="49"/>
      <c r="F72" s="50">
        <f t="shared" si="1"/>
        <v>0</v>
      </c>
    </row>
    <row r="73" spans="1:6" ht="15">
      <c r="A73" s="35">
        <v>59</v>
      </c>
      <c r="B73" s="37" t="s">
        <v>336</v>
      </c>
      <c r="C73" s="48" t="s">
        <v>303</v>
      </c>
      <c r="D73" s="48">
        <v>11</v>
      </c>
      <c r="E73" s="49"/>
      <c r="F73" s="50">
        <f t="shared" si="1"/>
        <v>0</v>
      </c>
    </row>
    <row r="74" spans="1:6" ht="15">
      <c r="A74" s="35">
        <v>60</v>
      </c>
      <c r="B74" s="37" t="s">
        <v>337</v>
      </c>
      <c r="C74" s="48" t="s">
        <v>275</v>
      </c>
      <c r="D74" s="48">
        <v>1</v>
      </c>
      <c r="E74" s="39"/>
      <c r="F74" s="50">
        <f t="shared" si="1"/>
        <v>0</v>
      </c>
    </row>
    <row r="75" spans="1:6" ht="15">
      <c r="A75" s="35">
        <v>61</v>
      </c>
      <c r="B75" s="37" t="s">
        <v>338</v>
      </c>
      <c r="C75" s="48" t="s">
        <v>33</v>
      </c>
      <c r="D75" s="48">
        <v>1</v>
      </c>
      <c r="E75" s="49"/>
      <c r="F75" s="50">
        <f t="shared" si="1"/>
        <v>0</v>
      </c>
    </row>
    <row r="76" spans="1:6" ht="15">
      <c r="A76" s="35">
        <v>62</v>
      </c>
      <c r="B76" s="37" t="s">
        <v>339</v>
      </c>
      <c r="C76" s="48" t="s">
        <v>33</v>
      </c>
      <c r="D76" s="48">
        <v>1</v>
      </c>
      <c r="E76" s="49"/>
      <c r="F76" s="50">
        <f t="shared" si="1"/>
        <v>0</v>
      </c>
    </row>
    <row r="77" spans="1:6" ht="15">
      <c r="A77" s="35">
        <v>63</v>
      </c>
      <c r="B77" s="37" t="s">
        <v>340</v>
      </c>
      <c r="C77" s="48" t="s">
        <v>33</v>
      </c>
      <c r="D77" s="48">
        <v>1</v>
      </c>
      <c r="E77" s="49"/>
      <c r="F77" s="50">
        <f t="shared" si="1"/>
        <v>0</v>
      </c>
    </row>
    <row r="78" spans="1:6" ht="15">
      <c r="A78" s="35">
        <v>64</v>
      </c>
      <c r="B78" s="37" t="s">
        <v>341</v>
      </c>
      <c r="C78" s="48" t="s">
        <v>33</v>
      </c>
      <c r="D78" s="48">
        <v>3</v>
      </c>
      <c r="E78" s="49"/>
      <c r="F78" s="50">
        <f t="shared" si="1"/>
        <v>0</v>
      </c>
    </row>
    <row r="79" spans="1:6" ht="15">
      <c r="A79" s="35">
        <v>65</v>
      </c>
      <c r="B79" s="37" t="s">
        <v>342</v>
      </c>
      <c r="C79" s="48" t="s">
        <v>275</v>
      </c>
      <c r="D79" s="48">
        <v>1</v>
      </c>
      <c r="E79" s="39"/>
      <c r="F79" s="50">
        <f t="shared" si="1"/>
        <v>0</v>
      </c>
    </row>
    <row r="80" spans="1:6" ht="15">
      <c r="A80" s="35">
        <v>66</v>
      </c>
      <c r="B80" s="37" t="s">
        <v>343</v>
      </c>
      <c r="C80" s="48" t="s">
        <v>275</v>
      </c>
      <c r="D80" s="48">
        <v>1</v>
      </c>
      <c r="E80" s="49"/>
      <c r="F80" s="50">
        <f t="shared" si="1"/>
        <v>0</v>
      </c>
    </row>
    <row r="81" spans="1:6" ht="15">
      <c r="A81" s="35">
        <v>67</v>
      </c>
      <c r="B81" s="37" t="s">
        <v>344</v>
      </c>
      <c r="C81" s="48" t="s">
        <v>275</v>
      </c>
      <c r="D81" s="48">
        <v>1</v>
      </c>
      <c r="E81" s="49"/>
      <c r="F81" s="50">
        <f t="shared" si="1"/>
        <v>0</v>
      </c>
    </row>
    <row r="82" spans="1:6" ht="15">
      <c r="A82" s="51">
        <v>68</v>
      </c>
      <c r="B82" s="36" t="s">
        <v>316</v>
      </c>
      <c r="C82" s="48" t="s">
        <v>33</v>
      </c>
      <c r="D82" s="38">
        <v>4</v>
      </c>
      <c r="E82" s="49"/>
      <c r="F82" s="50">
        <f t="shared" si="1"/>
        <v>0</v>
      </c>
    </row>
    <row r="83" spans="1:6" ht="15">
      <c r="A83" s="51">
        <v>69</v>
      </c>
      <c r="B83" s="37" t="s">
        <v>345</v>
      </c>
      <c r="C83" s="48" t="s">
        <v>303</v>
      </c>
      <c r="D83" s="48">
        <f>SUM(D56:D59)</f>
        <v>107</v>
      </c>
      <c r="E83" s="49"/>
      <c r="F83" s="50">
        <f t="shared" si="1"/>
        <v>0</v>
      </c>
    </row>
    <row r="84" spans="1:6" ht="15">
      <c r="A84" s="35">
        <v>70</v>
      </c>
      <c r="B84" s="37" t="s">
        <v>346</v>
      </c>
      <c r="C84" s="48" t="s">
        <v>303</v>
      </c>
      <c r="D84" s="48">
        <f>SUM(D71:D73)</f>
        <v>52</v>
      </c>
      <c r="E84" s="49"/>
      <c r="F84" s="50">
        <f t="shared" si="1"/>
        <v>0</v>
      </c>
    </row>
    <row r="85" spans="1:6" s="27" customFormat="1" ht="12.75">
      <c r="A85" s="42"/>
      <c r="B85" s="43" t="s">
        <v>262</v>
      </c>
      <c r="C85" s="44"/>
      <c r="D85" s="45"/>
      <c r="E85" s="45"/>
      <c r="F85" s="46">
        <f>SUM(F56:F84)</f>
        <v>0</v>
      </c>
    </row>
    <row r="86" spans="1:255" s="14" customFormat="1" ht="12" customHeight="1">
      <c r="A86" s="9" t="s">
        <v>347</v>
      </c>
      <c r="B86" s="10"/>
      <c r="C86" s="11"/>
      <c r="D86" s="12"/>
      <c r="E86" s="12"/>
      <c r="F86" s="13"/>
      <c r="HX86" s="15"/>
      <c r="HY86" s="15"/>
      <c r="HZ86" s="15"/>
      <c r="IA86" s="15"/>
      <c r="IB86" s="15"/>
      <c r="IC86" s="15"/>
      <c r="ID86" s="15"/>
      <c r="IE86" s="15"/>
      <c r="IF86" s="15"/>
      <c r="IG86" s="15"/>
      <c r="IH86" s="15"/>
      <c r="II86" s="15"/>
      <c r="IJ86" s="15"/>
      <c r="IK86" s="15"/>
      <c r="IL86" s="15"/>
      <c r="IM86" s="15"/>
      <c r="IN86" s="15"/>
      <c r="IO86" s="15"/>
      <c r="IP86" s="15"/>
      <c r="IQ86" s="15"/>
      <c r="IR86" s="15"/>
      <c r="IS86" s="15"/>
      <c r="IT86" s="15"/>
      <c r="IU86" s="15"/>
    </row>
    <row r="87" spans="1:6" ht="15">
      <c r="A87" s="35">
        <v>71</v>
      </c>
      <c r="B87" s="37" t="s">
        <v>348</v>
      </c>
      <c r="C87" s="48" t="s">
        <v>33</v>
      </c>
      <c r="D87" s="48">
        <v>3</v>
      </c>
      <c r="E87" s="49"/>
      <c r="F87" s="50">
        <f aca="true" t="shared" si="2" ref="F87:F111">SUM(D87*E87)</f>
        <v>0</v>
      </c>
    </row>
    <row r="88" spans="1:6" ht="15">
      <c r="A88" s="35">
        <v>72</v>
      </c>
      <c r="B88" s="37" t="s">
        <v>349</v>
      </c>
      <c r="C88" s="48" t="s">
        <v>33</v>
      </c>
      <c r="D88" s="48">
        <v>3</v>
      </c>
      <c r="E88" s="49"/>
      <c r="F88" s="50">
        <f t="shared" si="2"/>
        <v>0</v>
      </c>
    </row>
    <row r="89" spans="1:6" ht="15">
      <c r="A89" s="35">
        <v>73</v>
      </c>
      <c r="B89" s="37" t="s">
        <v>350</v>
      </c>
      <c r="C89" s="48" t="s">
        <v>33</v>
      </c>
      <c r="D89" s="48">
        <v>2</v>
      </c>
      <c r="E89" s="49"/>
      <c r="F89" s="50">
        <f t="shared" si="2"/>
        <v>0</v>
      </c>
    </row>
    <row r="90" spans="1:6" ht="15">
      <c r="A90" s="35">
        <v>74</v>
      </c>
      <c r="B90" s="37" t="s">
        <v>351</v>
      </c>
      <c r="C90" s="48" t="s">
        <v>33</v>
      </c>
      <c r="D90" s="48">
        <v>2</v>
      </c>
      <c r="E90" s="49"/>
      <c r="F90" s="50">
        <f t="shared" si="2"/>
        <v>0</v>
      </c>
    </row>
    <row r="91" spans="1:6" ht="15">
      <c r="A91" s="35">
        <v>75</v>
      </c>
      <c r="B91" s="37" t="s">
        <v>352</v>
      </c>
      <c r="C91" s="48" t="s">
        <v>33</v>
      </c>
      <c r="D91" s="48">
        <v>1</v>
      </c>
      <c r="E91" s="49"/>
      <c r="F91" s="50">
        <f t="shared" si="2"/>
        <v>0</v>
      </c>
    </row>
    <row r="92" spans="1:6" ht="15">
      <c r="A92" s="35">
        <v>76</v>
      </c>
      <c r="B92" s="36" t="s">
        <v>353</v>
      </c>
      <c r="C92" s="48" t="s">
        <v>33</v>
      </c>
      <c r="D92" s="38">
        <v>1</v>
      </c>
      <c r="E92" s="49"/>
      <c r="F92" s="50">
        <f t="shared" si="2"/>
        <v>0</v>
      </c>
    </row>
    <row r="93" spans="1:6" ht="15">
      <c r="A93" s="35">
        <v>77</v>
      </c>
      <c r="B93" s="37" t="s">
        <v>354</v>
      </c>
      <c r="C93" s="48" t="s">
        <v>33</v>
      </c>
      <c r="D93" s="48">
        <v>3</v>
      </c>
      <c r="E93" s="49"/>
      <c r="F93" s="50">
        <f t="shared" si="2"/>
        <v>0</v>
      </c>
    </row>
    <row r="94" spans="1:6" ht="15" hidden="1">
      <c r="A94" s="35">
        <v>78</v>
      </c>
      <c r="B94" s="37" t="s">
        <v>355</v>
      </c>
      <c r="C94" s="48" t="s">
        <v>33</v>
      </c>
      <c r="D94" s="48">
        <v>3</v>
      </c>
      <c r="E94" s="49"/>
      <c r="F94" s="50">
        <f t="shared" si="2"/>
        <v>0</v>
      </c>
    </row>
    <row r="95" spans="1:6" ht="15" hidden="1">
      <c r="A95" s="35">
        <v>79</v>
      </c>
      <c r="B95" s="37" t="s">
        <v>356</v>
      </c>
      <c r="C95" s="48" t="s">
        <v>33</v>
      </c>
      <c r="D95" s="48">
        <v>3</v>
      </c>
      <c r="E95" s="49"/>
      <c r="F95" s="50">
        <f t="shared" si="2"/>
        <v>0</v>
      </c>
    </row>
    <row r="96" spans="1:6" ht="15" hidden="1">
      <c r="A96" s="35">
        <v>80</v>
      </c>
      <c r="B96" s="37" t="s">
        <v>357</v>
      </c>
      <c r="C96" s="48" t="s">
        <v>358</v>
      </c>
      <c r="D96" s="48">
        <v>3</v>
      </c>
      <c r="E96" s="49"/>
      <c r="F96" s="50">
        <f t="shared" si="2"/>
        <v>0</v>
      </c>
    </row>
    <row r="97" spans="1:6" ht="15" hidden="1">
      <c r="A97" s="35">
        <v>81</v>
      </c>
      <c r="B97" s="37" t="s">
        <v>359</v>
      </c>
      <c r="C97" s="48" t="s">
        <v>358</v>
      </c>
      <c r="D97" s="48">
        <v>3</v>
      </c>
      <c r="E97" s="49"/>
      <c r="F97" s="50">
        <f t="shared" si="2"/>
        <v>0</v>
      </c>
    </row>
    <row r="98" spans="1:6" ht="15" hidden="1">
      <c r="A98" s="35">
        <v>82</v>
      </c>
      <c r="B98" s="37" t="s">
        <v>360</v>
      </c>
      <c r="C98" s="48" t="s">
        <v>33</v>
      </c>
      <c r="D98" s="48">
        <v>2</v>
      </c>
      <c r="E98" s="49"/>
      <c r="F98" s="50">
        <f t="shared" si="2"/>
        <v>0</v>
      </c>
    </row>
    <row r="99" spans="1:6" ht="15" hidden="1">
      <c r="A99" s="35">
        <v>83</v>
      </c>
      <c r="B99" s="37" t="s">
        <v>361</v>
      </c>
      <c r="C99" s="48" t="s">
        <v>33</v>
      </c>
      <c r="D99" s="48">
        <v>1</v>
      </c>
      <c r="E99" s="49"/>
      <c r="F99" s="50">
        <f t="shared" si="2"/>
        <v>0</v>
      </c>
    </row>
    <row r="100" spans="1:6" ht="15" hidden="1">
      <c r="A100" s="35">
        <v>84</v>
      </c>
      <c r="B100" s="37" t="s">
        <v>362</v>
      </c>
      <c r="C100" s="48" t="s">
        <v>33</v>
      </c>
      <c r="D100" s="48">
        <v>3</v>
      </c>
      <c r="E100" s="49"/>
      <c r="F100" s="50">
        <f t="shared" si="2"/>
        <v>0</v>
      </c>
    </row>
    <row r="101" spans="1:6" ht="15" hidden="1">
      <c r="A101" s="35">
        <v>85</v>
      </c>
      <c r="B101" s="37" t="s">
        <v>363</v>
      </c>
      <c r="C101" s="48" t="s">
        <v>33</v>
      </c>
      <c r="D101" s="48">
        <v>3</v>
      </c>
      <c r="E101" s="49"/>
      <c r="F101" s="50">
        <f t="shared" si="2"/>
        <v>0</v>
      </c>
    </row>
    <row r="102" spans="1:6" ht="15" hidden="1">
      <c r="A102" s="35">
        <v>86</v>
      </c>
      <c r="B102" s="37" t="s">
        <v>364</v>
      </c>
      <c r="C102" s="48" t="s">
        <v>33</v>
      </c>
      <c r="D102" s="48">
        <v>15</v>
      </c>
      <c r="E102" s="49"/>
      <c r="F102" s="50">
        <f t="shared" si="2"/>
        <v>0</v>
      </c>
    </row>
    <row r="103" spans="1:6" ht="15" hidden="1">
      <c r="A103" s="35">
        <v>87</v>
      </c>
      <c r="B103" s="37" t="s">
        <v>365</v>
      </c>
      <c r="C103" s="48" t="s">
        <v>33</v>
      </c>
      <c r="D103" s="48">
        <v>6</v>
      </c>
      <c r="E103" s="49"/>
      <c r="F103" s="50">
        <f t="shared" si="2"/>
        <v>0</v>
      </c>
    </row>
    <row r="104" spans="1:6" ht="15" hidden="1">
      <c r="A104" s="35">
        <v>88</v>
      </c>
      <c r="B104" s="37" t="s">
        <v>366</v>
      </c>
      <c r="C104" s="48" t="s">
        <v>33</v>
      </c>
      <c r="D104" s="48">
        <v>3</v>
      </c>
      <c r="E104" s="49"/>
      <c r="F104" s="50">
        <f t="shared" si="2"/>
        <v>0</v>
      </c>
    </row>
    <row r="105" spans="1:6" ht="15" hidden="1">
      <c r="A105" s="35">
        <v>89</v>
      </c>
      <c r="B105" s="37" t="s">
        <v>367</v>
      </c>
      <c r="C105" s="48" t="s">
        <v>33</v>
      </c>
      <c r="D105" s="48">
        <v>3</v>
      </c>
      <c r="E105" s="49"/>
      <c r="F105" s="50">
        <f t="shared" si="2"/>
        <v>0</v>
      </c>
    </row>
    <row r="106" spans="1:6" ht="15" hidden="1">
      <c r="A106" s="35">
        <v>90</v>
      </c>
      <c r="B106" s="37" t="s">
        <v>368</v>
      </c>
      <c r="C106" s="48" t="s">
        <v>33</v>
      </c>
      <c r="D106" s="48">
        <v>1</v>
      </c>
      <c r="E106" s="49"/>
      <c r="F106" s="50">
        <f t="shared" si="2"/>
        <v>0</v>
      </c>
    </row>
    <row r="107" spans="1:6" ht="15" hidden="1">
      <c r="A107" s="35">
        <v>91</v>
      </c>
      <c r="B107" s="37" t="s">
        <v>369</v>
      </c>
      <c r="C107" s="48" t="s">
        <v>33</v>
      </c>
      <c r="D107" s="48">
        <v>2</v>
      </c>
      <c r="E107" s="49"/>
      <c r="F107" s="50">
        <f t="shared" si="2"/>
        <v>0</v>
      </c>
    </row>
    <row r="108" spans="1:6" ht="15" hidden="1">
      <c r="A108" s="35">
        <v>92</v>
      </c>
      <c r="B108" s="37" t="s">
        <v>370</v>
      </c>
      <c r="C108" s="48" t="s">
        <v>33</v>
      </c>
      <c r="D108" s="48">
        <v>3</v>
      </c>
      <c r="E108" s="49"/>
      <c r="F108" s="50">
        <f t="shared" si="2"/>
        <v>0</v>
      </c>
    </row>
    <row r="109" spans="1:6" ht="15" hidden="1">
      <c r="A109" s="35">
        <v>93</v>
      </c>
      <c r="B109" s="37" t="s">
        <v>342</v>
      </c>
      <c r="C109" s="48" t="s">
        <v>33</v>
      </c>
      <c r="D109" s="48">
        <v>3</v>
      </c>
      <c r="E109" s="39"/>
      <c r="F109" s="50">
        <f t="shared" si="2"/>
        <v>0</v>
      </c>
    </row>
    <row r="110" spans="1:6" ht="15" hidden="1">
      <c r="A110" s="51">
        <v>94</v>
      </c>
      <c r="B110" s="37" t="s">
        <v>315</v>
      </c>
      <c r="C110" s="48" t="s">
        <v>275</v>
      </c>
      <c r="D110" s="48">
        <v>1</v>
      </c>
      <c r="E110" s="39"/>
      <c r="F110" s="50">
        <f t="shared" si="2"/>
        <v>0</v>
      </c>
    </row>
    <row r="111" spans="1:6" ht="15">
      <c r="A111" s="51">
        <v>94</v>
      </c>
      <c r="B111" s="36" t="s">
        <v>316</v>
      </c>
      <c r="C111" s="48" t="s">
        <v>33</v>
      </c>
      <c r="D111" s="38">
        <v>4</v>
      </c>
      <c r="E111" s="49"/>
      <c r="F111" s="50">
        <f t="shared" si="2"/>
        <v>0</v>
      </c>
    </row>
    <row r="112" spans="1:6" s="27" customFormat="1" ht="12.75">
      <c r="A112" s="42"/>
      <c r="B112" s="43" t="s">
        <v>262</v>
      </c>
      <c r="C112" s="44"/>
      <c r="D112" s="45"/>
      <c r="E112" s="45"/>
      <c r="F112" s="46">
        <f>SUM(F87:F111)</f>
        <v>0</v>
      </c>
    </row>
    <row r="115" ht="15.75">
      <c r="A115" s="59" t="s">
        <v>371</v>
      </c>
    </row>
    <row r="116" ht="15.75">
      <c r="A116" s="59" t="s">
        <v>372</v>
      </c>
    </row>
    <row r="117" ht="15.75">
      <c r="A117" s="59" t="s">
        <v>373</v>
      </c>
    </row>
    <row r="118" ht="15.75">
      <c r="A118" s="60" t="s">
        <v>374</v>
      </c>
    </row>
    <row r="119" ht="15.75">
      <c r="A119" s="60" t="s">
        <v>375</v>
      </c>
    </row>
    <row r="120" ht="15.75">
      <c r="A120" s="60"/>
    </row>
    <row r="121" ht="15.75">
      <c r="A121" s="60" t="s">
        <v>376</v>
      </c>
    </row>
    <row r="122" ht="15.75">
      <c r="A122" s="61" t="s">
        <v>377</v>
      </c>
    </row>
    <row r="123" ht="15.75">
      <c r="A123" s="62" t="s">
        <v>378</v>
      </c>
    </row>
    <row r="124" ht="15.75">
      <c r="A124" s="62" t="s">
        <v>379</v>
      </c>
    </row>
    <row r="125" ht="15.75">
      <c r="A125" s="62" t="s">
        <v>380</v>
      </c>
    </row>
    <row r="126" ht="15.75">
      <c r="A126" s="63"/>
    </row>
    <row r="127" ht="15.75">
      <c r="A127" s="61" t="s">
        <v>381</v>
      </c>
    </row>
    <row r="128" ht="15.75">
      <c r="A128" s="62" t="s">
        <v>382</v>
      </c>
    </row>
    <row r="129" ht="15.75">
      <c r="A129" s="62" t="s">
        <v>379</v>
      </c>
    </row>
    <row r="130" ht="15.75">
      <c r="A130" s="62" t="s">
        <v>380</v>
      </c>
    </row>
    <row r="131" ht="15.75">
      <c r="A131" s="63"/>
    </row>
    <row r="132" ht="15.75">
      <c r="A132" s="61" t="s">
        <v>383</v>
      </c>
    </row>
    <row r="133" ht="15.75">
      <c r="A133" s="62" t="s">
        <v>384</v>
      </c>
    </row>
    <row r="134" ht="15.75">
      <c r="A134" s="62" t="s">
        <v>385</v>
      </c>
    </row>
    <row r="135" ht="15.75">
      <c r="A135" s="62" t="s">
        <v>380</v>
      </c>
    </row>
    <row r="136" ht="15.75">
      <c r="A136" s="63"/>
    </row>
    <row r="137" ht="15.75">
      <c r="A137" s="60" t="s">
        <v>386</v>
      </c>
    </row>
  </sheetData>
  <sheetProtection selectLockedCells="1" selectUnlockedCells="1"/>
  <mergeCells count="1">
    <mergeCell ref="A1:F1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5"/>
  <sheetViews>
    <sheetView zoomScalePageLayoutView="0" workbookViewId="0" topLeftCell="A13">
      <selection activeCell="F15" sqref="F15"/>
    </sheetView>
  </sheetViews>
  <sheetFormatPr defaultColWidth="9.00390625" defaultRowHeight="12.75"/>
  <cols>
    <col min="2" max="2" width="33.625" style="0" customWidth="1"/>
    <col min="5" max="5" width="9.875" style="0" customWidth="1"/>
    <col min="6" max="6" width="13.75390625" style="0" customWidth="1"/>
  </cols>
  <sheetData>
    <row r="1" spans="1:256" s="4" customFormat="1" ht="35.25" customHeight="1">
      <c r="A1" s="176" t="s">
        <v>387</v>
      </c>
      <c r="B1" s="176"/>
      <c r="C1" s="176"/>
      <c r="D1" s="176"/>
      <c r="E1" s="176"/>
      <c r="F1" s="176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4" customFormat="1" ht="15">
      <c r="A2" s="5" t="s">
        <v>0</v>
      </c>
      <c r="B2" s="6" t="s">
        <v>1</v>
      </c>
      <c r="C2" s="6" t="s">
        <v>2</v>
      </c>
      <c r="D2" s="7" t="s">
        <v>3</v>
      </c>
      <c r="E2" s="6" t="s">
        <v>4</v>
      </c>
      <c r="F2" s="8" t="s">
        <v>5</v>
      </c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14" customFormat="1" ht="12" customHeight="1">
      <c r="A3" s="9" t="s">
        <v>388</v>
      </c>
      <c r="B3" s="10"/>
      <c r="C3" s="11"/>
      <c r="D3" s="12"/>
      <c r="E3" s="12"/>
      <c r="F3" s="13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</row>
    <row r="4" spans="1:7" s="18" customFormat="1" ht="12" customHeight="1">
      <c r="A4" s="17">
        <v>1</v>
      </c>
      <c r="B4" s="16" t="s">
        <v>389</v>
      </c>
      <c r="C4" s="19" t="s">
        <v>97</v>
      </c>
      <c r="D4" s="20">
        <v>1</v>
      </c>
      <c r="E4" s="20"/>
      <c r="F4" s="21">
        <f>SUM(E4*D4)</f>
        <v>0</v>
      </c>
      <c r="G4" s="22"/>
    </row>
    <row r="5" spans="1:7" s="18" customFormat="1" ht="12" customHeight="1">
      <c r="A5" s="17">
        <v>2</v>
      </c>
      <c r="B5" s="16" t="s">
        <v>390</v>
      </c>
      <c r="C5" s="19" t="s">
        <v>97</v>
      </c>
      <c r="D5" s="20">
        <v>1</v>
      </c>
      <c r="E5" s="20"/>
      <c r="F5" s="21">
        <f>SUM(E5*D5)</f>
        <v>0</v>
      </c>
      <c r="G5" s="22"/>
    </row>
    <row r="6" spans="1:7" s="27" customFormat="1" ht="12.75">
      <c r="A6" s="42"/>
      <c r="B6" s="43" t="s">
        <v>262</v>
      </c>
      <c r="C6" s="44"/>
      <c r="D6" s="45"/>
      <c r="E6" s="45"/>
      <c r="F6" s="46">
        <f>SUM(F4:F5)</f>
        <v>0</v>
      </c>
      <c r="G6" s="26"/>
    </row>
    <row r="7" spans="1:7" s="27" customFormat="1" ht="12.75">
      <c r="A7" s="23"/>
      <c r="B7" s="14"/>
      <c r="C7" s="24"/>
      <c r="D7" s="25"/>
      <c r="E7" s="25"/>
      <c r="F7" s="64"/>
      <c r="G7" s="26"/>
    </row>
    <row r="8" spans="1:7" s="27" customFormat="1" ht="12.75">
      <c r="A8" s="23"/>
      <c r="B8" s="14"/>
      <c r="C8" s="24"/>
      <c r="D8" s="25"/>
      <c r="E8" s="25"/>
      <c r="F8" s="64"/>
      <c r="G8" s="26"/>
    </row>
    <row r="9" spans="1:6" s="2" customFormat="1" ht="12" customHeight="1">
      <c r="A9" s="28" t="s">
        <v>267</v>
      </c>
      <c r="C9" s="1"/>
      <c r="D9" s="3"/>
      <c r="E9" s="3"/>
      <c r="F9" s="3"/>
    </row>
    <row r="10" spans="1:6" s="2" customFormat="1" ht="30" customHeight="1">
      <c r="A10" s="1">
        <v>1</v>
      </c>
      <c r="B10" s="177" t="s">
        <v>434</v>
      </c>
      <c r="C10" s="177"/>
      <c r="D10" s="177"/>
      <c r="E10" s="177"/>
      <c r="F10" s="177"/>
    </row>
    <row r="11" spans="1:6" s="2" customFormat="1" ht="12" customHeight="1">
      <c r="A11" s="1"/>
      <c r="C11" s="1"/>
      <c r="D11" s="3"/>
      <c r="E11" s="3"/>
      <c r="F11" s="3"/>
    </row>
    <row r="12" spans="1:6" s="2" customFormat="1" ht="12" customHeight="1">
      <c r="A12" s="65" t="s">
        <v>435</v>
      </c>
      <c r="C12" s="1"/>
      <c r="D12" s="3"/>
      <c r="E12" s="3"/>
      <c r="F12" s="3"/>
    </row>
    <row r="13" spans="1:6" s="2" customFormat="1" ht="15">
      <c r="A13" s="66" t="s">
        <v>391</v>
      </c>
      <c r="C13" s="1"/>
      <c r="D13" s="3"/>
      <c r="E13" s="3"/>
      <c r="F13" s="3"/>
    </row>
    <row r="14" spans="1:6" s="2" customFormat="1" ht="15">
      <c r="A14" s="67" t="s">
        <v>392</v>
      </c>
      <c r="C14" s="1"/>
      <c r="D14" s="3"/>
      <c r="E14" s="3"/>
      <c r="F14" s="3"/>
    </row>
    <row r="15" spans="1:6" s="2" customFormat="1" ht="15">
      <c r="A15" s="67" t="s">
        <v>393</v>
      </c>
      <c r="C15" s="1"/>
      <c r="D15" s="3"/>
      <c r="E15" s="3"/>
      <c r="F15" s="3"/>
    </row>
    <row r="16" spans="1:6" s="2" customFormat="1" ht="15">
      <c r="A16" s="68" t="s">
        <v>394</v>
      </c>
      <c r="C16" s="1"/>
      <c r="D16" s="3"/>
      <c r="E16" s="3"/>
      <c r="F16" s="3"/>
    </row>
    <row r="17" spans="1:6" s="2" customFormat="1" ht="15">
      <c r="A17" s="67" t="s">
        <v>395</v>
      </c>
      <c r="C17" s="1"/>
      <c r="D17" s="3"/>
      <c r="E17" s="3"/>
      <c r="F17" s="3"/>
    </row>
    <row r="18" spans="1:6" s="2" customFormat="1" ht="15">
      <c r="A18" s="67" t="s">
        <v>396</v>
      </c>
      <c r="C18" s="1"/>
      <c r="D18" s="3"/>
      <c r="E18" s="3"/>
      <c r="F18" s="3"/>
    </row>
    <row r="19" spans="1:6" s="2" customFormat="1" ht="15">
      <c r="A19" s="67" t="s">
        <v>397</v>
      </c>
      <c r="C19" s="1"/>
      <c r="D19" s="3"/>
      <c r="E19" s="3"/>
      <c r="F19" s="3"/>
    </row>
    <row r="20" spans="1:6" s="2" customFormat="1" ht="15">
      <c r="A20" s="68"/>
      <c r="C20" s="1"/>
      <c r="D20" s="3"/>
      <c r="E20" s="3"/>
      <c r="F20" s="3"/>
    </row>
    <row r="21" ht="15">
      <c r="A21" s="66" t="s">
        <v>398</v>
      </c>
    </row>
    <row r="22" ht="15">
      <c r="A22" s="67" t="s">
        <v>399</v>
      </c>
    </row>
    <row r="23" ht="15">
      <c r="A23" s="68"/>
    </row>
    <row r="24" ht="15">
      <c r="A24" s="66" t="s">
        <v>400</v>
      </c>
    </row>
    <row r="25" ht="15">
      <c r="A25" s="67" t="s">
        <v>436</v>
      </c>
    </row>
    <row r="26" ht="15">
      <c r="A26" s="67" t="s">
        <v>401</v>
      </c>
    </row>
    <row r="27" ht="15">
      <c r="A27" s="67" t="s">
        <v>402</v>
      </c>
    </row>
    <row r="28" ht="15">
      <c r="A28" s="67" t="s">
        <v>403</v>
      </c>
    </row>
    <row r="29" ht="15">
      <c r="A29" s="67" t="s">
        <v>404</v>
      </c>
    </row>
    <row r="30" ht="15">
      <c r="A30" s="67" t="s">
        <v>405</v>
      </c>
    </row>
    <row r="31" ht="15">
      <c r="A31" s="67" t="s">
        <v>406</v>
      </c>
    </row>
    <row r="32" ht="15">
      <c r="A32" s="68"/>
    </row>
    <row r="33" ht="15">
      <c r="A33" s="66" t="s">
        <v>407</v>
      </c>
    </row>
    <row r="34" ht="15">
      <c r="A34" s="67" t="s">
        <v>408</v>
      </c>
    </row>
    <row r="35" ht="15">
      <c r="A35" s="67" t="s">
        <v>409</v>
      </c>
    </row>
    <row r="36" ht="15">
      <c r="A36" s="67" t="s">
        <v>410</v>
      </c>
    </row>
    <row r="37" ht="15">
      <c r="A37" s="67" t="s">
        <v>411</v>
      </c>
    </row>
    <row r="38" ht="15">
      <c r="A38" s="67" t="s">
        <v>412</v>
      </c>
    </row>
    <row r="39" ht="15">
      <c r="A39" s="67" t="s">
        <v>413</v>
      </c>
    </row>
    <row r="40" ht="15">
      <c r="A40" s="68"/>
    </row>
    <row r="41" ht="15">
      <c r="A41" s="66" t="s">
        <v>414</v>
      </c>
    </row>
    <row r="42" ht="15">
      <c r="A42" s="67" t="s">
        <v>415</v>
      </c>
    </row>
    <row r="43" ht="15">
      <c r="A43" s="68"/>
    </row>
    <row r="44" ht="15">
      <c r="A44" s="66" t="s">
        <v>416</v>
      </c>
    </row>
    <row r="45" ht="15">
      <c r="A45" s="67" t="s">
        <v>417</v>
      </c>
    </row>
  </sheetData>
  <sheetProtection selectLockedCells="1" selectUnlockedCells="1"/>
  <mergeCells count="2">
    <mergeCell ref="A1:F1"/>
    <mergeCell ref="B10:F10"/>
  </mergeCells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</dc:creator>
  <cp:keywords/>
  <dc:description/>
  <cp:lastModifiedBy>Kadilak Jan</cp:lastModifiedBy>
  <dcterms:created xsi:type="dcterms:W3CDTF">2016-03-10T10:10:29Z</dcterms:created>
  <dcterms:modified xsi:type="dcterms:W3CDTF">2016-08-03T13:17:04Z</dcterms:modified>
  <cp:category/>
  <cp:version/>
  <cp:contentType/>
  <cp:contentStatus/>
</cp:coreProperties>
</file>